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<sst xmlns="http://schemas.openxmlformats.org/spreadsheetml/2006/main" count="338" uniqueCount="158">
  <si>
    <t>Наименование</t>
  </si>
  <si>
    <t>Сумма (тысяч рублей)</t>
  </si>
  <si>
    <t>на 2014 год</t>
  </si>
  <si>
    <t>Культура</t>
  </si>
  <si>
    <t>Прочая закупка товаров, работ и услуг для обеспечения муниципальных нужд</t>
  </si>
  <si>
    <t>Бюджетные инвестиции в объекты капитального строительства государственной (муниципальной) собственности.</t>
  </si>
  <si>
    <t>Благоустройство</t>
  </si>
  <si>
    <t>Молодежная политика и оздоровление детей</t>
  </si>
  <si>
    <t>Закупка товаров, работ, услуг в целях капитального ремонта государственного (муниципального) имущества</t>
  </si>
  <si>
    <t>Жилищное хозяйство</t>
  </si>
  <si>
    <t>Коммунальное хозяйство</t>
  </si>
  <si>
    <t>Субсидии Юридическим лицам (кроме некоммерческих организаций), индивидуальным предпринимателям, физическим лицам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</si>
  <si>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</si>
  <si>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</si>
  <si>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</si>
  <si>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межбюджетные трансферты</t>
  </si>
  <si>
    <t>Резервные фонды</t>
  </si>
  <si>
    <t>Резервные средства</t>
  </si>
  <si>
    <t>Мобилизационная и вневойсковая подготовка</t>
  </si>
  <si>
    <t>Другие вопросы в области национальной экономики</t>
  </si>
  <si>
    <t>Проектирование, строительство и реконструкция объектов муниципальной собственности  в рамках подпрограммы "Развитие  культуры, физической культуры и спорта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</si>
  <si>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Укрепление материально-технической базы  муниципальных учреждений  в рамках подпрограммы "Развитие  культуры, физической культуры и спорта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</si>
  <si>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Мероприятия для детей и молодежи в рамках подпрограммы "Развитие  культуры, физической культуры и спорта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</si>
  <si>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Мероприятия по строительству и реконструкции объектов водоснабжения, водоотведения и очистки сточных вод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 муниципальной программы "Устойчивое развитие территории Серебрянского сельского поселения на период 2014-2016 годов".</t>
  </si>
  <si>
    <t>Софинансирование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энергоэффктивности в Ленинградской области»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 муниципальной программы "Устойчивое развитие территории Серебрянского сельского поселения на период 2014-2016 годов"</t>
  </si>
  <si>
    <t>Мероприятий по подготовке объектов теплоснабжения к отопительному сезону на территории  поселения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</si>
  <si>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Мероприятия по повышению надежности и энергетической эффективности в системах теплоснабжения   поселения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</si>
  <si>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00 2 0157</t>
  </si>
  <si>
    <t>Субсидии на компенсацию выпадающих доходов организациям, предоставляющим населению банные услуги, по тарифам, не обеспечивающим возмещение издержек,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</si>
  <si>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Меропрятия по содержанию объектов водоснабжения ,водоотведения и очистки сточных вод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2014-2016годов".</t>
  </si>
  <si>
    <t>20.0</t>
  </si>
  <si>
    <t>10.0</t>
  </si>
  <si>
    <t>5.0</t>
  </si>
  <si>
    <t>70.0</t>
  </si>
  <si>
    <t>220.0</t>
  </si>
  <si>
    <t>336.0</t>
  </si>
  <si>
    <t>4.0</t>
  </si>
  <si>
    <t>18.0</t>
  </si>
  <si>
    <t>Сумма</t>
  </si>
  <si>
    <t>8.0</t>
  </si>
  <si>
    <t>140.0</t>
  </si>
  <si>
    <t xml:space="preserve">     4.0</t>
  </si>
  <si>
    <t>01</t>
  </si>
  <si>
    <t>03</t>
  </si>
  <si>
    <t xml:space="preserve">01 </t>
  </si>
  <si>
    <t>244</t>
  </si>
  <si>
    <t>07</t>
  </si>
  <si>
    <t>02</t>
  </si>
  <si>
    <t xml:space="preserve">     02</t>
  </si>
  <si>
    <t>16 2 0159</t>
  </si>
  <si>
    <t>16 2 0513</t>
  </si>
  <si>
    <t>16 2 0156</t>
  </si>
  <si>
    <t>16 2 0157</t>
  </si>
  <si>
    <t>16 2 0065</t>
  </si>
  <si>
    <t xml:space="preserve"> Благоустройство</t>
  </si>
  <si>
    <t>09</t>
  </si>
  <si>
    <t>16 1 0042</t>
  </si>
  <si>
    <t>16 1 0170</t>
  </si>
  <si>
    <t>16 1 0171</t>
  </si>
  <si>
    <t>16 2 0158</t>
  </si>
  <si>
    <t>120,7</t>
  </si>
  <si>
    <t>15 2 0150</t>
  </si>
  <si>
    <t>15 2 0151</t>
  </si>
  <si>
    <t>50.0</t>
  </si>
  <si>
    <t>Прочие мероприятия в области жилищного хозяйства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</si>
  <si>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15 2 0155</t>
  </si>
  <si>
    <t>Мероприятия по ремонту систем теплоснабжения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</si>
  <si>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700.0</t>
  </si>
  <si>
    <t>15 2 0160</t>
  </si>
  <si>
    <t>350.0</t>
  </si>
  <si>
    <t>15 2 0161</t>
  </si>
  <si>
    <t>Мероприятия по учету и обслуживанию уличного освещения поселения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</si>
  <si>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Организация и содержание мест захоронения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</si>
  <si>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Прочие мероприятия по благоустройству поселений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</si>
  <si>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15 2 0162</t>
  </si>
  <si>
    <t>Подпрограмма "Развитие автомобильных дорог в Володарском сельском поселении Лужского муниципального района"</t>
  </si>
  <si>
    <t>15 3 000</t>
  </si>
  <si>
    <t>400.0</t>
  </si>
  <si>
    <t>Обслуживание и содержание  автомобильных дорог местного значения в рамках подпрограммы "Развитие автомобильных дорог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</si>
  <si>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15 3 0115</t>
  </si>
  <si>
    <t>760,7</t>
  </si>
  <si>
    <t>1919,9</t>
  </si>
  <si>
    <t>30,0</t>
  </si>
  <si>
    <t>5,0</t>
  </si>
  <si>
    <t>Расходы на обеспечение функций органов местного самоуправления в рамках обеспечения деятельности депутатов представительного органа муниципального образования</t>
  </si>
  <si>
    <t>Уплата прочих налогов,сборов и иных платежей</t>
  </si>
  <si>
    <t>300,0</t>
  </si>
  <si>
    <t>99,9</t>
  </si>
  <si>
    <t>906,2</t>
  </si>
  <si>
    <t>КВР</t>
  </si>
  <si>
    <t>КЦСР</t>
  </si>
  <si>
    <t>КФСР</t>
  </si>
  <si>
    <t>Функционирование 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</si>
  <si>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</si>
  <si>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</si>
  <si>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Расходы на обеспечение функций органов местного самоуправления в рамках обеспечения деятельности главы администрации муниципального образования</t>
  </si>
  <si>
    <t>Расходы на обеспечение функций органов местного самоуправления в рамках обеспечения деятельности администрации муниципального образования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</si>
  <si>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 в рамках непрограммных расходов органов местного самоуправления</t>
  </si>
  <si>
    <t xml:space="preserve">Иные межбюджетные трансферты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</si>
  <si>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в рамках непрограммных расходов органов местного самоуправления</t>
  </si>
  <si>
    <t>39,7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</si>
  <si>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 в рамках непрограммных расходов органов местного самоуправления</t>
  </si>
  <si>
    <t>98,8</t>
  </si>
  <si>
    <t>Обеспечение проведения выборов в органы местного самоуправления муниципальных образований в рамках непрограммных расходов органов местного самоуправления</t>
  </si>
  <si>
    <t>0107</t>
  </si>
  <si>
    <t>120,0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</si>
  <si>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првоотношений в рамках непрограммных расходов органов местного самоуправления</t>
  </si>
  <si>
    <t>1,0</t>
  </si>
  <si>
    <t>0111</t>
  </si>
  <si>
    <t>100,0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</si>
  <si>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</si>
  <si>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0203</t>
  </si>
  <si>
    <t>На осуществление первичного воинского учета на территориях,где отсутствуют военные комиссариаты в рамках непрограммных расходов органов местного самоуправления</t>
  </si>
  <si>
    <t>0309</t>
  </si>
  <si>
    <t>20,0</t>
  </si>
  <si>
    <t>Мероприятия по предупреждению и ликвидации последствий чрезвычайных ситуаций и стихийных бедствий в рамках подпрограммы "Безопасность Володарского сельского поселения Лужского муниципального района" муниципальной программы "Устойчивое развитие территории Володарского сельского поселения на период 2014-2016 годов"</t>
  </si>
  <si>
    <t>10,0</t>
  </si>
  <si>
    <t>Осуществление мероприятий по обеспечению безопасности людей на водных объектах в рамках подпрограммы "Безопасность Володарского сельского поселения Лужского муниципального района" муниципальной программы "Устойчивое развитие территории Володарского сельского поселения на период 2014-2016 годов"</t>
  </si>
  <si>
    <t>0310</t>
  </si>
  <si>
    <t>48,0</t>
  </si>
  <si>
    <t>Укрепление  пожарной безопасности на территории поселений  в рамках подпрограммы "Безопасность Володарского сельского поселения Лужского муниципального района" муниципальной программы "Устойчивое развитие территории Володарского сельского поселения на период 2014-2016 годов"</t>
  </si>
  <si>
    <t>Прочая закупка товаров, работ и услуг для государственных нужд нужд</t>
  </si>
  <si>
    <t>Дорожное хозяйство(дорожные фонды)</t>
  </si>
  <si>
    <t>0409</t>
  </si>
  <si>
    <t>400,0</t>
  </si>
  <si>
    <t>Обслуживание и содержание  автомобильных дорог местного значения в рамках подпрограммы "Развитие автомобильных дорог в Володарском сельском поселении Лужского муниципального района" муниципальной программы "Устойчивое развитие территории Володарского сель</t>
  </si>
  <si>
    <t>Обслуживание и содержание  автомобильных дорог местного значения в рамках подпрограммы "Развитие автомобильных дорог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</t>
  </si>
  <si>
    <t>0412</t>
  </si>
  <si>
    <t>Мероприятия по землеустройству и землепользованию в рамках непрограммных расходов органов местного самоуправления</t>
  </si>
  <si>
    <t>0501</t>
  </si>
  <si>
    <t>50,0</t>
  </si>
  <si>
    <t>0502</t>
  </si>
  <si>
    <t>700,0</t>
  </si>
  <si>
    <t>0503</t>
  </si>
  <si>
    <t>Ккультура</t>
  </si>
  <si>
    <t>0801</t>
  </si>
  <si>
    <t>477,0</t>
  </si>
  <si>
    <t>Содержание муниципальных казенных учреждений культуры в рамках подпрограммы "Развитие культуры,физической культуры и спорта в Володарском сельском поселении Лужского муниципального района муниципальной программы"Устойчивое развитие территории Володарскогосельского поселения на период 2014-2016 годов"</t>
  </si>
  <si>
    <t>Содержание муниципальных казенных библиотек в рамках подпрограммы "Развитие культуры,физической культуры и спорта в Володарском сельском поселении Лужского муниципального района муниципальной программы"Устойчивое развитие территории Володарского сельского поселения на период 2014-2016 годов"</t>
  </si>
  <si>
    <t>Фонд оплаты труда и страховые взносы</t>
  </si>
  <si>
    <t>Физическая культура</t>
  </si>
  <si>
    <t>1101</t>
  </si>
  <si>
    <t>210,0</t>
  </si>
  <si>
    <t>Организация и проведение культурно-массовых мероприятий в рамках подпрограммы "Развитие культуры,физической культуры и спорта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</t>
  </si>
  <si>
    <t>Прочая закупка товаров, работ и услуг для обеспечения государственных нужд</t>
  </si>
  <si>
    <t>Итого расходов</t>
  </si>
  <si>
    <t>Иные выплаты персоналу,за исключением фонда оплаты труда</t>
  </si>
  <si>
    <t>Общегосударственные вопросы</t>
  </si>
  <si>
    <t>РАСПРЕДЕЛЕНИЕ</t>
  </si>
  <si>
    <t>бюджетных ассигнований по целевым статьям,разделам,подразделам и видам расходов функциональной классификации расходов бюджета Володарского сельского поселения Лужского муниципального района Ленинградской области</t>
  </si>
  <si>
    <t>119,9</t>
  </si>
  <si>
    <t>2371,8</t>
  </si>
  <si>
    <t>302,0</t>
  </si>
  <si>
    <t>10,5</t>
  </si>
  <si>
    <t>380.0</t>
  </si>
  <si>
    <t>1306,2</t>
  </si>
  <si>
    <t>Утверждено Решением совета депутатов Володарского сельского поселения"О бюджете Володарского сельского поселения на 2014 год" № 142  от 23.12.2013г. (приложение 2)(в редакции решения от 17  марта 2014г. №151)</t>
  </si>
  <si>
    <t>3402,5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</si>
</sst>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  <numFmt numFmtId="166" formatCode="000000"/>
  </numFmts>
  <fonts count="25">
    <font>
      <sz val="10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24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165" fontId="0" fillId="0" borderId="1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horizontal="center" wrapText="1"/>
    </xf>
    <xf numFmtId="49" fontId="0" fillId="0" borderId="14" xfId="0" applyNumberFormat="1" applyFont="1" applyBorder="1" applyAlignment="1">
      <alignment horizontal="center" wrapText="1"/>
    </xf>
    <xf numFmtId="49" fontId="0" fillId="0" borderId="14" xfId="0" applyNumberFormat="1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49" fontId="0" fillId="0" borderId="14" xfId="0" applyNumberForma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16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165" fontId="3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6" xfId="0" applyFont="1" applyBorder="1" applyAlignment="1">
      <alignment horizontal="center"/>
    </xf>
    <xf numFmtId="0" fontId="0" fillId="0" borderId="14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0" fillId="0" borderId="17" xfId="0" applyBorder="1" applyAlignment="1">
      <alignment horizontal="left" wrapText="1"/>
    </xf>
    <xf numFmtId="164" fontId="5" fillId="0" borderId="13" xfId="52" applyNumberFormat="1" applyFont="1" applyBorder="1" applyAlignment="1">
      <alignment horizontal="justify" vertical="center" wrapText="1"/>
      <protection/>
    </xf>
    <xf numFmtId="164" fontId="5" fillId="0" borderId="14" xfId="52" applyNumberFormat="1" applyFont="1" applyBorder="1" applyAlignment="1">
      <alignment horizontal="justify" vertical="center" wrapText="1"/>
      <protection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6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24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2" fillId="0" borderId="25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4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164" fontId="5" fillId="0" borderId="13" xfId="52" applyNumberFormat="1" applyFont="1" applyFill="1" applyBorder="1" applyAlignment="1">
      <alignment horizontal="justify" vertical="center" wrapText="1"/>
      <protection/>
    </xf>
    <xf numFmtId="164" fontId="5" fillId="0" borderId="14" xfId="52" applyNumberFormat="1" applyFont="1" applyFill="1" applyBorder="1" applyAlignment="1">
      <alignment horizontal="justify" vertical="center" wrapText="1"/>
      <protection/>
    </xf>
    <xf numFmtId="164" fontId="4" fillId="0" borderId="14" xfId="52" applyNumberFormat="1" applyFont="1" applyBorder="1" applyAlignment="1">
      <alignment horizontal="left" vertical="center" wrapText="1"/>
      <protection/>
    </xf>
    <xf numFmtId="164" fontId="4" fillId="0" borderId="16" xfId="52" applyNumberFormat="1" applyFont="1" applyBorder="1" applyAlignment="1">
      <alignment horizontal="left" vertical="center" wrapText="1"/>
      <protection/>
    </xf>
    <xf numFmtId="164" fontId="4" fillId="0" borderId="17" xfId="52" applyNumberFormat="1" applyFont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05"/>
  <sheetViews>
    <sheetView tabSelected="1" zoomScalePageLayoutView="0" workbookViewId="0" topLeftCell="A64">
      <selection activeCell="O11" sqref="O11"/>
    </sheetView>
  </sheetViews>
  <sheetFormatPr defaultColWidth="9.140625" defaultRowHeight="12.75"/>
  <cols>
    <col min="1" max="7" width="9.140625" style="1" customWidth="1"/>
    <col min="8" max="8" width="14.00390625" style="1" customWidth="1"/>
    <col min="9" max="9" width="9.8515625" style="1" customWidth="1"/>
    <col min="10" max="12" width="9.140625" style="1" customWidth="1"/>
    <col min="13" max="13" width="9.8515625" style="1" hidden="1" customWidth="1"/>
    <col min="14" max="16384" width="9.140625" style="1" customWidth="1"/>
  </cols>
  <sheetData>
    <row r="1" spans="10:13" ht="78" customHeight="1">
      <c r="J1" s="64" t="s">
        <v>156</v>
      </c>
      <c r="K1" s="64"/>
      <c r="L1" s="64"/>
      <c r="M1" s="64"/>
    </row>
    <row r="2" spans="1:13" ht="21.75" customHeight="1">
      <c r="A2" s="65" t="s">
        <v>148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55.5" customHeight="1">
      <c r="A3" s="66" t="s">
        <v>149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ht="21.75" customHeight="1">
      <c r="A4" s="73" t="s">
        <v>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3" ht="27" customHeight="1">
      <c r="A5" s="67" t="s">
        <v>0</v>
      </c>
      <c r="B5" s="68"/>
      <c r="C5" s="68"/>
      <c r="D5" s="68"/>
      <c r="E5" s="68"/>
      <c r="F5" s="68"/>
      <c r="G5" s="68"/>
      <c r="H5" s="69"/>
      <c r="I5" s="20" t="s">
        <v>91</v>
      </c>
      <c r="J5" s="16" t="s">
        <v>90</v>
      </c>
      <c r="K5" s="16" t="s">
        <v>89</v>
      </c>
      <c r="L5" s="3" t="s">
        <v>38</v>
      </c>
      <c r="M5" s="4" t="s">
        <v>1</v>
      </c>
    </row>
    <row r="6" spans="1:13" ht="48.75" customHeight="1">
      <c r="A6" s="70" t="s">
        <v>147</v>
      </c>
      <c r="B6" s="71"/>
      <c r="C6" s="71"/>
      <c r="D6" s="71"/>
      <c r="E6" s="71"/>
      <c r="F6" s="71"/>
      <c r="G6" s="71"/>
      <c r="H6" s="72"/>
      <c r="I6" s="33"/>
      <c r="J6" s="5"/>
      <c r="K6" s="5"/>
      <c r="L6" s="18">
        <v>3407.5</v>
      </c>
      <c r="M6" s="8" t="e">
        <f>M7+#REF!+#REF!</f>
        <v>#REF!</v>
      </c>
    </row>
    <row r="7" spans="1:13" ht="38.25" customHeight="1">
      <c r="A7" s="59" t="s">
        <v>92</v>
      </c>
      <c r="B7" s="60"/>
      <c r="C7" s="60"/>
      <c r="D7" s="60"/>
      <c r="E7" s="60"/>
      <c r="F7" s="60"/>
      <c r="G7" s="60"/>
      <c r="H7" s="61"/>
      <c r="I7" s="38" t="s">
        <v>93</v>
      </c>
      <c r="J7" s="18"/>
      <c r="K7" s="5"/>
      <c r="L7" s="39" t="s">
        <v>83</v>
      </c>
      <c r="M7" s="8" t="e">
        <f>M8+M53+M95+M105</f>
        <v>#REF!</v>
      </c>
    </row>
    <row r="8" spans="1:13" ht="42.75" customHeight="1">
      <c r="A8" s="55" t="s">
        <v>84</v>
      </c>
      <c r="B8" s="62"/>
      <c r="C8" s="62"/>
      <c r="D8" s="62"/>
      <c r="E8" s="62"/>
      <c r="F8" s="62"/>
      <c r="G8" s="62"/>
      <c r="H8" s="63"/>
      <c r="I8" s="29" t="s">
        <v>93</v>
      </c>
      <c r="J8" s="16">
        <v>9840012</v>
      </c>
      <c r="K8" s="2"/>
      <c r="L8" s="17" t="s">
        <v>83</v>
      </c>
      <c r="M8" s="7" t="e">
        <f>M9+M23+M30+M35+M38+M41+M44</f>
        <v>#REF!</v>
      </c>
    </row>
    <row r="9" spans="1:13" ht="43.5" customHeight="1">
      <c r="A9" s="54" t="s">
        <v>14</v>
      </c>
      <c r="B9" s="54"/>
      <c r="C9" s="54"/>
      <c r="D9" s="54"/>
      <c r="E9" s="54"/>
      <c r="F9" s="54"/>
      <c r="G9" s="54"/>
      <c r="H9" s="55"/>
      <c r="I9" s="26" t="s">
        <v>94</v>
      </c>
      <c r="J9" s="3"/>
      <c r="K9" s="2"/>
      <c r="L9" s="17" t="s">
        <v>157</v>
      </c>
      <c r="M9" s="7" t="e">
        <f>M10+M17+M19+M21+#REF!</f>
        <v>#REF!</v>
      </c>
    </row>
    <row r="10" spans="1:13" ht="31.5" customHeight="1">
      <c r="A10" s="48" t="s">
        <v>95</v>
      </c>
      <c r="B10" s="49"/>
      <c r="C10" s="49"/>
      <c r="D10" s="49"/>
      <c r="E10" s="49"/>
      <c r="F10" s="49"/>
      <c r="G10" s="49"/>
      <c r="H10" s="50"/>
      <c r="I10" s="34" t="s">
        <v>94</v>
      </c>
      <c r="J10" s="3">
        <v>9820012</v>
      </c>
      <c r="K10" s="2"/>
      <c r="L10" s="6" t="s">
        <v>80</v>
      </c>
      <c r="M10" s="7">
        <f>M12</f>
        <v>1084</v>
      </c>
    </row>
    <row r="11" spans="1:13" ht="21" customHeight="1">
      <c r="A11" s="46" t="s">
        <v>139</v>
      </c>
      <c r="B11" s="47"/>
      <c r="C11" s="47"/>
      <c r="D11" s="47"/>
      <c r="E11" s="47"/>
      <c r="F11" s="47"/>
      <c r="G11" s="47"/>
      <c r="H11" s="56"/>
      <c r="I11" s="34" t="s">
        <v>94</v>
      </c>
      <c r="J11" s="3">
        <v>9820012</v>
      </c>
      <c r="K11" s="2">
        <v>121</v>
      </c>
      <c r="L11" s="6" t="s">
        <v>80</v>
      </c>
      <c r="M11" s="7"/>
    </row>
    <row r="12" spans="1:13" s="40" customFormat="1" ht="30" customHeight="1">
      <c r="A12" s="54" t="s">
        <v>96</v>
      </c>
      <c r="B12" s="54"/>
      <c r="C12" s="54"/>
      <c r="D12" s="54"/>
      <c r="E12" s="54"/>
      <c r="F12" s="54"/>
      <c r="G12" s="54"/>
      <c r="H12" s="55"/>
      <c r="I12" s="26" t="s">
        <v>94</v>
      </c>
      <c r="J12" s="16">
        <v>9830012</v>
      </c>
      <c r="K12" s="16"/>
      <c r="L12" s="17" t="s">
        <v>151</v>
      </c>
      <c r="M12" s="9">
        <v>1084</v>
      </c>
    </row>
    <row r="13" spans="1:13" ht="18.75" customHeight="1">
      <c r="A13" s="46" t="s">
        <v>139</v>
      </c>
      <c r="B13" s="47"/>
      <c r="C13" s="47"/>
      <c r="D13" s="47"/>
      <c r="E13" s="47"/>
      <c r="F13" s="47"/>
      <c r="G13" s="47"/>
      <c r="H13" s="56"/>
      <c r="I13" s="34" t="s">
        <v>94</v>
      </c>
      <c r="J13" s="3">
        <v>9830012</v>
      </c>
      <c r="K13" s="3">
        <v>121</v>
      </c>
      <c r="L13" s="6" t="s">
        <v>81</v>
      </c>
      <c r="M13" s="7"/>
    </row>
    <row r="14" spans="1:13" ht="18" customHeight="1">
      <c r="A14" s="46" t="s">
        <v>146</v>
      </c>
      <c r="B14" s="47"/>
      <c r="C14" s="47"/>
      <c r="D14" s="47"/>
      <c r="E14" s="47"/>
      <c r="F14" s="47"/>
      <c r="G14" s="47"/>
      <c r="H14" s="56"/>
      <c r="I14" s="34" t="s">
        <v>94</v>
      </c>
      <c r="J14" s="3">
        <v>9830012</v>
      </c>
      <c r="K14" s="3">
        <v>122</v>
      </c>
      <c r="L14" s="6" t="s">
        <v>152</v>
      </c>
      <c r="M14" s="7"/>
    </row>
    <row r="15" spans="1:13" ht="17.25" customHeight="1">
      <c r="A15" s="46" t="s">
        <v>4</v>
      </c>
      <c r="B15" s="47"/>
      <c r="C15" s="47"/>
      <c r="D15" s="47"/>
      <c r="E15" s="47"/>
      <c r="F15" s="47"/>
      <c r="G15" s="47"/>
      <c r="H15" s="56"/>
      <c r="I15" s="34" t="s">
        <v>94</v>
      </c>
      <c r="J15" s="3">
        <v>9830012</v>
      </c>
      <c r="K15" s="3">
        <v>244</v>
      </c>
      <c r="L15" s="6" t="s">
        <v>150</v>
      </c>
      <c r="M15" s="7"/>
    </row>
    <row r="16" spans="1:13" ht="15" customHeight="1">
      <c r="A16" s="46" t="s">
        <v>85</v>
      </c>
      <c r="B16" s="47"/>
      <c r="C16" s="47"/>
      <c r="D16" s="47"/>
      <c r="E16" s="47"/>
      <c r="F16" s="47"/>
      <c r="G16" s="47"/>
      <c r="H16" s="56"/>
      <c r="I16" s="34" t="s">
        <v>94</v>
      </c>
      <c r="J16" s="3">
        <v>9830012</v>
      </c>
      <c r="K16" s="3">
        <v>852</v>
      </c>
      <c r="L16" s="6" t="s">
        <v>82</v>
      </c>
      <c r="M16" s="7"/>
    </row>
    <row r="17" spans="1:13" s="40" customFormat="1" ht="52.5" customHeight="1">
      <c r="A17" s="54" t="s">
        <v>97</v>
      </c>
      <c r="B17" s="54"/>
      <c r="C17" s="54"/>
      <c r="D17" s="54"/>
      <c r="E17" s="54"/>
      <c r="F17" s="54"/>
      <c r="G17" s="54"/>
      <c r="H17" s="55"/>
      <c r="I17" s="26" t="s">
        <v>94</v>
      </c>
      <c r="J17" s="16">
        <v>999081</v>
      </c>
      <c r="K17" s="16"/>
      <c r="L17" s="17" t="s">
        <v>153</v>
      </c>
      <c r="M17" s="9">
        <f>M18</f>
        <v>10</v>
      </c>
    </row>
    <row r="18" spans="1:13" ht="19.5" customHeight="1">
      <c r="A18" s="48" t="s">
        <v>98</v>
      </c>
      <c r="B18" s="49"/>
      <c r="C18" s="49"/>
      <c r="D18" s="49"/>
      <c r="E18" s="49"/>
      <c r="F18" s="49"/>
      <c r="G18" s="49"/>
      <c r="H18" s="50"/>
      <c r="I18" s="34" t="s">
        <v>94</v>
      </c>
      <c r="J18" s="3">
        <v>9990081</v>
      </c>
      <c r="K18" s="3">
        <v>540</v>
      </c>
      <c r="L18" s="6" t="s">
        <v>153</v>
      </c>
      <c r="M18" s="7">
        <v>10</v>
      </c>
    </row>
    <row r="19" spans="1:13" s="40" customFormat="1" ht="51.75" customHeight="1">
      <c r="A19" s="54" t="s">
        <v>99</v>
      </c>
      <c r="B19" s="54"/>
      <c r="C19" s="54"/>
      <c r="D19" s="54"/>
      <c r="E19" s="54"/>
      <c r="F19" s="54"/>
      <c r="G19" s="54"/>
      <c r="H19" s="55"/>
      <c r="I19" s="26" t="s">
        <v>94</v>
      </c>
      <c r="J19" s="16">
        <v>9990082</v>
      </c>
      <c r="K19" s="16">
        <v>113</v>
      </c>
      <c r="L19" s="17" t="s">
        <v>100</v>
      </c>
      <c r="M19" s="9">
        <f>M20</f>
        <v>2</v>
      </c>
    </row>
    <row r="20" spans="1:13" ht="19.5" customHeight="1">
      <c r="A20" s="48" t="s">
        <v>15</v>
      </c>
      <c r="B20" s="49"/>
      <c r="C20" s="49"/>
      <c r="D20" s="49"/>
      <c r="E20" s="49"/>
      <c r="F20" s="49"/>
      <c r="G20" s="49"/>
      <c r="H20" s="50"/>
      <c r="I20" s="34" t="s">
        <v>94</v>
      </c>
      <c r="J20" s="3">
        <v>9990082</v>
      </c>
      <c r="K20" s="3">
        <v>540</v>
      </c>
      <c r="L20" s="6" t="s">
        <v>100</v>
      </c>
      <c r="M20" s="7">
        <v>2</v>
      </c>
    </row>
    <row r="21" spans="1:13" s="40" customFormat="1" ht="50.25" customHeight="1">
      <c r="A21" s="54" t="s">
        <v>101</v>
      </c>
      <c r="B21" s="54"/>
      <c r="C21" s="54"/>
      <c r="D21" s="54"/>
      <c r="E21" s="54"/>
      <c r="F21" s="54"/>
      <c r="G21" s="54"/>
      <c r="H21" s="55"/>
      <c r="I21" s="26" t="s">
        <v>94</v>
      </c>
      <c r="J21" s="16">
        <v>9990083</v>
      </c>
      <c r="K21" s="16"/>
      <c r="L21" s="17" t="s">
        <v>102</v>
      </c>
      <c r="M21" s="9">
        <f>M22</f>
        <v>142</v>
      </c>
    </row>
    <row r="22" spans="1:13" ht="14.25" customHeight="1">
      <c r="A22" s="48" t="s">
        <v>15</v>
      </c>
      <c r="B22" s="49"/>
      <c r="C22" s="49"/>
      <c r="D22" s="49"/>
      <c r="E22" s="49"/>
      <c r="F22" s="49"/>
      <c r="G22" s="49"/>
      <c r="H22" s="50"/>
      <c r="I22" s="34" t="s">
        <v>94</v>
      </c>
      <c r="J22" s="6">
        <v>9990083</v>
      </c>
      <c r="K22" s="3">
        <v>540</v>
      </c>
      <c r="L22" s="6" t="s">
        <v>102</v>
      </c>
      <c r="M22" s="7">
        <v>142</v>
      </c>
    </row>
    <row r="23" spans="1:13" ht="39.75" customHeight="1">
      <c r="A23" s="54" t="s">
        <v>103</v>
      </c>
      <c r="B23" s="54"/>
      <c r="C23" s="54"/>
      <c r="D23" s="54"/>
      <c r="E23" s="54"/>
      <c r="F23" s="54"/>
      <c r="G23" s="54"/>
      <c r="H23" s="55"/>
      <c r="I23" s="26" t="s">
        <v>104</v>
      </c>
      <c r="J23" s="16">
        <v>9990173</v>
      </c>
      <c r="K23" s="2"/>
      <c r="L23" s="17" t="s">
        <v>105</v>
      </c>
      <c r="M23" s="7">
        <f>M24+M26+M28</f>
        <v>413</v>
      </c>
    </row>
    <row r="24" spans="1:13" ht="27" customHeight="1">
      <c r="A24" s="48" t="s">
        <v>4</v>
      </c>
      <c r="B24" s="49"/>
      <c r="C24" s="49"/>
      <c r="D24" s="49"/>
      <c r="E24" s="49"/>
      <c r="F24" s="49"/>
      <c r="G24" s="49"/>
      <c r="H24" s="50"/>
      <c r="I24" s="34" t="s">
        <v>104</v>
      </c>
      <c r="J24" s="3">
        <v>9990173</v>
      </c>
      <c r="K24" s="2">
        <v>244</v>
      </c>
      <c r="L24" s="6" t="s">
        <v>105</v>
      </c>
      <c r="M24" s="7">
        <f>M25</f>
        <v>407</v>
      </c>
    </row>
    <row r="25" spans="1:13" s="40" customFormat="1" ht="57.75" customHeight="1">
      <c r="A25" s="54" t="s">
        <v>106</v>
      </c>
      <c r="B25" s="54"/>
      <c r="C25" s="54"/>
      <c r="D25" s="54"/>
      <c r="E25" s="54"/>
      <c r="F25" s="54"/>
      <c r="G25" s="54"/>
      <c r="H25" s="55"/>
      <c r="I25" s="26" t="s">
        <v>94</v>
      </c>
      <c r="J25" s="16">
        <v>9997134</v>
      </c>
      <c r="K25" s="16"/>
      <c r="L25" s="17" t="s">
        <v>107</v>
      </c>
      <c r="M25" s="9">
        <v>407</v>
      </c>
    </row>
    <row r="26" spans="1:13" ht="27.75" customHeight="1">
      <c r="A26" s="48" t="s">
        <v>4</v>
      </c>
      <c r="B26" s="49"/>
      <c r="C26" s="49"/>
      <c r="D26" s="49"/>
      <c r="E26" s="49"/>
      <c r="F26" s="49"/>
      <c r="G26" s="49"/>
      <c r="H26" s="50"/>
      <c r="I26" s="34" t="s">
        <v>94</v>
      </c>
      <c r="J26" s="3">
        <v>9997134</v>
      </c>
      <c r="K26" s="2">
        <v>244</v>
      </c>
      <c r="L26" s="6" t="s">
        <v>107</v>
      </c>
      <c r="M26" s="7">
        <f>M27</f>
        <v>1</v>
      </c>
    </row>
    <row r="27" spans="1:13" s="40" customFormat="1" ht="19.5" customHeight="1">
      <c r="A27" s="54" t="s">
        <v>16</v>
      </c>
      <c r="B27" s="54"/>
      <c r="C27" s="54"/>
      <c r="D27" s="54"/>
      <c r="E27" s="54"/>
      <c r="F27" s="54"/>
      <c r="G27" s="54"/>
      <c r="H27" s="55"/>
      <c r="I27" s="26" t="s">
        <v>108</v>
      </c>
      <c r="J27" s="16"/>
      <c r="K27" s="16"/>
      <c r="L27" s="17" t="s">
        <v>109</v>
      </c>
      <c r="M27" s="9">
        <v>1</v>
      </c>
    </row>
    <row r="28" spans="1:13" ht="30.75" customHeight="1">
      <c r="A28" s="48" t="s">
        <v>110</v>
      </c>
      <c r="B28" s="49"/>
      <c r="C28" s="49"/>
      <c r="D28" s="49"/>
      <c r="E28" s="49"/>
      <c r="F28" s="49"/>
      <c r="G28" s="49"/>
      <c r="H28" s="50"/>
      <c r="I28" s="34" t="s">
        <v>108</v>
      </c>
      <c r="J28" s="3">
        <v>9990101</v>
      </c>
      <c r="K28" s="2"/>
      <c r="L28" s="6" t="s">
        <v>109</v>
      </c>
      <c r="M28" s="7">
        <f>M29</f>
        <v>5</v>
      </c>
    </row>
    <row r="29" spans="1:13" ht="16.5" customHeight="1">
      <c r="A29" s="48" t="s">
        <v>17</v>
      </c>
      <c r="B29" s="49"/>
      <c r="C29" s="49"/>
      <c r="D29" s="49"/>
      <c r="E29" s="49"/>
      <c r="F29" s="49"/>
      <c r="G29" s="49"/>
      <c r="H29" s="50"/>
      <c r="I29" s="34" t="s">
        <v>108</v>
      </c>
      <c r="J29" s="3">
        <v>9990101</v>
      </c>
      <c r="K29" s="3">
        <v>870</v>
      </c>
      <c r="L29" s="6" t="s">
        <v>109</v>
      </c>
      <c r="M29" s="7">
        <v>5</v>
      </c>
    </row>
    <row r="30" spans="1:13" ht="15.75" customHeight="1">
      <c r="A30" s="76" t="s">
        <v>18</v>
      </c>
      <c r="B30" s="76"/>
      <c r="C30" s="76"/>
      <c r="D30" s="76"/>
      <c r="E30" s="76"/>
      <c r="F30" s="76"/>
      <c r="G30" s="76"/>
      <c r="H30" s="77"/>
      <c r="I30" s="35" t="s">
        <v>111</v>
      </c>
      <c r="J30" s="16"/>
      <c r="K30" s="2"/>
      <c r="L30" s="16">
        <v>98.8</v>
      </c>
      <c r="M30" s="7">
        <f>M31+M33</f>
        <v>350</v>
      </c>
    </row>
    <row r="31" spans="1:13" ht="28.5" customHeight="1">
      <c r="A31" s="48" t="s">
        <v>112</v>
      </c>
      <c r="B31" s="49"/>
      <c r="C31" s="49"/>
      <c r="D31" s="49"/>
      <c r="E31" s="49"/>
      <c r="F31" s="49"/>
      <c r="G31" s="49"/>
      <c r="H31" s="50"/>
      <c r="I31" s="36" t="s">
        <v>111</v>
      </c>
      <c r="J31" s="3">
        <v>9995118</v>
      </c>
      <c r="K31" s="2"/>
      <c r="L31" s="6" t="s">
        <v>102</v>
      </c>
      <c r="M31" s="7">
        <f>M32</f>
        <v>100</v>
      </c>
    </row>
    <row r="32" spans="1:13" s="40" customFormat="1" ht="32.25" customHeight="1">
      <c r="A32" s="54" t="s">
        <v>12</v>
      </c>
      <c r="B32" s="54"/>
      <c r="C32" s="54"/>
      <c r="D32" s="54"/>
      <c r="E32" s="54"/>
      <c r="F32" s="54"/>
      <c r="G32" s="54"/>
      <c r="H32" s="55"/>
      <c r="I32" s="35" t="s">
        <v>113</v>
      </c>
      <c r="J32" s="16"/>
      <c r="K32" s="16"/>
      <c r="L32" s="17" t="s">
        <v>114</v>
      </c>
      <c r="M32" s="9">
        <v>100</v>
      </c>
    </row>
    <row r="33" spans="1:13" s="40" customFormat="1" ht="68.25" customHeight="1">
      <c r="A33" s="54" t="s">
        <v>115</v>
      </c>
      <c r="B33" s="54"/>
      <c r="C33" s="54"/>
      <c r="D33" s="54"/>
      <c r="E33" s="54"/>
      <c r="F33" s="54"/>
      <c r="G33" s="54"/>
      <c r="H33" s="55"/>
      <c r="I33" s="35" t="s">
        <v>113</v>
      </c>
      <c r="J33" s="16">
        <v>1540117</v>
      </c>
      <c r="K33" s="16"/>
      <c r="L33" s="17" t="s">
        <v>116</v>
      </c>
      <c r="M33" s="9">
        <f>M34</f>
        <v>250</v>
      </c>
    </row>
    <row r="34" spans="1:13" ht="16.5" customHeight="1">
      <c r="A34" s="48" t="s">
        <v>4</v>
      </c>
      <c r="B34" s="49"/>
      <c r="C34" s="49"/>
      <c r="D34" s="49"/>
      <c r="E34" s="49"/>
      <c r="F34" s="49"/>
      <c r="G34" s="49"/>
      <c r="H34" s="50"/>
      <c r="I34" s="36" t="s">
        <v>113</v>
      </c>
      <c r="J34" s="3">
        <v>1540117</v>
      </c>
      <c r="K34" s="3">
        <v>244</v>
      </c>
      <c r="L34" s="6" t="s">
        <v>116</v>
      </c>
      <c r="M34" s="7">
        <v>250</v>
      </c>
    </row>
    <row r="35" spans="1:13" ht="65.25" customHeight="1" hidden="1">
      <c r="A35" s="76" t="s">
        <v>20</v>
      </c>
      <c r="B35" s="76"/>
      <c r="C35" s="76"/>
      <c r="D35" s="76"/>
      <c r="E35" s="76"/>
      <c r="F35" s="76"/>
      <c r="G35" s="76"/>
      <c r="H35" s="77"/>
      <c r="I35" s="35" t="s">
        <v>43</v>
      </c>
      <c r="J35" s="16" t="s">
        <v>56</v>
      </c>
      <c r="K35" s="2"/>
      <c r="L35" s="16" t="s">
        <v>37</v>
      </c>
      <c r="M35" s="7">
        <f>M36</f>
        <v>10</v>
      </c>
    </row>
    <row r="36" spans="1:13" ht="27.75" customHeight="1" hidden="1">
      <c r="A36" s="48" t="s">
        <v>4</v>
      </c>
      <c r="B36" s="49"/>
      <c r="C36" s="49"/>
      <c r="D36" s="49"/>
      <c r="E36" s="49"/>
      <c r="F36" s="49"/>
      <c r="G36" s="49"/>
      <c r="H36" s="50"/>
      <c r="I36" s="37" t="s">
        <v>43</v>
      </c>
      <c r="J36" s="3" t="s">
        <v>56</v>
      </c>
      <c r="K36" s="2">
        <v>244</v>
      </c>
      <c r="L36" s="6" t="s">
        <v>37</v>
      </c>
      <c r="M36" s="7">
        <f>M37</f>
        <v>10</v>
      </c>
    </row>
    <row r="37" spans="1:13" ht="16.5" customHeight="1" hidden="1">
      <c r="A37" s="48" t="s">
        <v>6</v>
      </c>
      <c r="B37" s="49"/>
      <c r="C37" s="49"/>
      <c r="D37" s="49"/>
      <c r="E37" s="49"/>
      <c r="F37" s="49"/>
      <c r="G37" s="49"/>
      <c r="H37" s="50"/>
      <c r="I37" s="37" t="s">
        <v>43</v>
      </c>
      <c r="J37" s="3" t="s">
        <v>56</v>
      </c>
      <c r="K37" s="3">
        <v>244</v>
      </c>
      <c r="L37" s="6" t="s">
        <v>37</v>
      </c>
      <c r="M37" s="7">
        <v>10</v>
      </c>
    </row>
    <row r="38" spans="1:13" ht="63" customHeight="1" hidden="1">
      <c r="A38" s="54" t="s">
        <v>21</v>
      </c>
      <c r="B38" s="54"/>
      <c r="C38" s="54"/>
      <c r="D38" s="54"/>
      <c r="E38" s="54"/>
      <c r="F38" s="54"/>
      <c r="G38" s="54"/>
      <c r="H38" s="55"/>
      <c r="I38" s="26" t="s">
        <v>42</v>
      </c>
      <c r="J38" s="3" t="s">
        <v>57</v>
      </c>
      <c r="K38" s="21"/>
      <c r="L38" s="16" t="s">
        <v>32</v>
      </c>
      <c r="M38" s="7">
        <f>M39</f>
        <v>10</v>
      </c>
    </row>
    <row r="39" spans="1:13" ht="18" customHeight="1" hidden="1">
      <c r="A39" s="48" t="s">
        <v>4</v>
      </c>
      <c r="B39" s="49"/>
      <c r="C39" s="49"/>
      <c r="D39" s="49"/>
      <c r="E39" s="49"/>
      <c r="F39" s="49"/>
      <c r="G39" s="49"/>
      <c r="H39" s="50"/>
      <c r="I39" s="27" t="s">
        <v>42</v>
      </c>
      <c r="J39" s="3" t="s">
        <v>57</v>
      </c>
      <c r="K39" s="6" t="s">
        <v>45</v>
      </c>
      <c r="L39" s="6" t="s">
        <v>32</v>
      </c>
      <c r="M39" s="7">
        <f>M40</f>
        <v>10</v>
      </c>
    </row>
    <row r="40" spans="1:13" ht="16.5" customHeight="1" hidden="1">
      <c r="A40" s="48" t="s">
        <v>3</v>
      </c>
      <c r="B40" s="49"/>
      <c r="C40" s="49"/>
      <c r="D40" s="49"/>
      <c r="E40" s="49"/>
      <c r="F40" s="49"/>
      <c r="G40" s="49"/>
      <c r="H40" s="50"/>
      <c r="I40" s="27" t="s">
        <v>44</v>
      </c>
      <c r="J40" s="3" t="s">
        <v>57</v>
      </c>
      <c r="K40" s="6" t="s">
        <v>45</v>
      </c>
      <c r="L40" s="6" t="s">
        <v>32</v>
      </c>
      <c r="M40" s="7">
        <v>10</v>
      </c>
    </row>
    <row r="41" spans="1:13" ht="65.25" customHeight="1" hidden="1">
      <c r="A41" s="54" t="s">
        <v>22</v>
      </c>
      <c r="B41" s="54"/>
      <c r="C41" s="54"/>
      <c r="D41" s="54"/>
      <c r="E41" s="54"/>
      <c r="F41" s="54"/>
      <c r="G41" s="54"/>
      <c r="H41" s="55"/>
      <c r="I41" s="26" t="s">
        <v>46</v>
      </c>
      <c r="J41" s="16" t="s">
        <v>58</v>
      </c>
      <c r="K41" s="2"/>
      <c r="L41" s="16" t="s">
        <v>39</v>
      </c>
      <c r="M41" s="7">
        <f>M42</f>
        <v>10</v>
      </c>
    </row>
    <row r="42" spans="1:13" ht="18" customHeight="1" hidden="1">
      <c r="A42" s="48" t="s">
        <v>4</v>
      </c>
      <c r="B42" s="49"/>
      <c r="C42" s="49"/>
      <c r="D42" s="49"/>
      <c r="E42" s="49"/>
      <c r="F42" s="49"/>
      <c r="G42" s="49"/>
      <c r="H42" s="50"/>
      <c r="I42" s="27" t="s">
        <v>46</v>
      </c>
      <c r="J42" s="3" t="s">
        <v>58</v>
      </c>
      <c r="K42" s="2">
        <v>244</v>
      </c>
      <c r="L42" s="6" t="s">
        <v>39</v>
      </c>
      <c r="M42" s="7">
        <f>M43</f>
        <v>10</v>
      </c>
    </row>
    <row r="43" spans="1:13" ht="16.5" customHeight="1" hidden="1">
      <c r="A43" s="48" t="s">
        <v>7</v>
      </c>
      <c r="B43" s="49"/>
      <c r="C43" s="49"/>
      <c r="D43" s="49"/>
      <c r="E43" s="49"/>
      <c r="F43" s="49"/>
      <c r="G43" s="49"/>
      <c r="H43" s="50"/>
      <c r="I43" s="27" t="s">
        <v>46</v>
      </c>
      <c r="J43" s="3" t="s">
        <v>58</v>
      </c>
      <c r="K43" s="3">
        <v>244</v>
      </c>
      <c r="L43" s="6" t="s">
        <v>39</v>
      </c>
      <c r="M43" s="7">
        <v>10</v>
      </c>
    </row>
    <row r="44" spans="1:13" ht="66" customHeight="1">
      <c r="A44" s="54" t="s">
        <v>117</v>
      </c>
      <c r="B44" s="54"/>
      <c r="C44" s="54"/>
      <c r="D44" s="54"/>
      <c r="E44" s="54"/>
      <c r="F44" s="54"/>
      <c r="G44" s="54"/>
      <c r="H44" s="55"/>
      <c r="I44" s="26" t="s">
        <v>113</v>
      </c>
      <c r="J44" s="16">
        <v>1540118</v>
      </c>
      <c r="K44" s="2"/>
      <c r="L44" s="17" t="s">
        <v>116</v>
      </c>
      <c r="M44" s="7">
        <f>M45</f>
        <v>10</v>
      </c>
    </row>
    <row r="45" spans="1:13" ht="18" customHeight="1">
      <c r="A45" s="48" t="s">
        <v>4</v>
      </c>
      <c r="B45" s="49"/>
      <c r="C45" s="49"/>
      <c r="D45" s="49"/>
      <c r="E45" s="49"/>
      <c r="F45" s="49"/>
      <c r="G45" s="49"/>
      <c r="H45" s="50"/>
      <c r="I45" s="27" t="s">
        <v>113</v>
      </c>
      <c r="J45" s="3">
        <v>1540118</v>
      </c>
      <c r="K45" s="2">
        <v>244</v>
      </c>
      <c r="L45" s="6" t="s">
        <v>116</v>
      </c>
      <c r="M45" s="7">
        <f>M47</f>
        <v>10</v>
      </c>
    </row>
    <row r="46" spans="1:13" ht="18" customHeight="1" hidden="1">
      <c r="A46" s="23"/>
      <c r="B46" s="24"/>
      <c r="C46" s="24"/>
      <c r="D46" s="24"/>
      <c r="E46" s="24"/>
      <c r="F46" s="24"/>
      <c r="G46" s="24"/>
      <c r="H46" s="25"/>
      <c r="I46" s="27"/>
      <c r="J46" s="3"/>
      <c r="K46" s="2"/>
      <c r="L46" s="6"/>
      <c r="M46" s="7"/>
    </row>
    <row r="47" spans="1:13" s="40" customFormat="1" ht="16.5" customHeight="1">
      <c r="A47" s="54" t="s">
        <v>13</v>
      </c>
      <c r="B47" s="54"/>
      <c r="C47" s="54"/>
      <c r="D47" s="54"/>
      <c r="E47" s="54"/>
      <c r="F47" s="54"/>
      <c r="G47" s="54"/>
      <c r="H47" s="55"/>
      <c r="I47" s="26" t="s">
        <v>118</v>
      </c>
      <c r="J47" s="16"/>
      <c r="K47" s="16"/>
      <c r="L47" s="17" t="s">
        <v>119</v>
      </c>
      <c r="M47" s="9">
        <v>10</v>
      </c>
    </row>
    <row r="48" spans="1:13" s="40" customFormat="1" ht="51.75" customHeight="1">
      <c r="A48" s="78" t="s">
        <v>120</v>
      </c>
      <c r="B48" s="79"/>
      <c r="C48" s="79"/>
      <c r="D48" s="79"/>
      <c r="E48" s="79"/>
      <c r="F48" s="79"/>
      <c r="G48" s="79"/>
      <c r="H48" s="80"/>
      <c r="I48" s="26" t="s">
        <v>118</v>
      </c>
      <c r="J48" s="16">
        <v>1540122</v>
      </c>
      <c r="K48" s="16"/>
      <c r="L48" s="17" t="s">
        <v>119</v>
      </c>
      <c r="M48" s="9"/>
    </row>
    <row r="49" spans="1:13" s="32" customFormat="1" ht="24.75" customHeight="1">
      <c r="A49" s="84" t="s">
        <v>121</v>
      </c>
      <c r="B49" s="85"/>
      <c r="C49" s="85"/>
      <c r="D49" s="85"/>
      <c r="E49" s="85"/>
      <c r="F49" s="85"/>
      <c r="G49" s="85"/>
      <c r="H49" s="86"/>
      <c r="I49" s="27" t="s">
        <v>118</v>
      </c>
      <c r="J49" s="30">
        <v>1540122</v>
      </c>
      <c r="K49" s="30">
        <v>244</v>
      </c>
      <c r="L49" s="19" t="s">
        <v>119</v>
      </c>
      <c r="M49" s="31"/>
    </row>
    <row r="50" spans="1:13" s="44" customFormat="1" ht="24.75" customHeight="1">
      <c r="A50" s="75" t="s">
        <v>122</v>
      </c>
      <c r="B50" s="75"/>
      <c r="C50" s="75"/>
      <c r="D50" s="75"/>
      <c r="E50" s="75"/>
      <c r="F50" s="75"/>
      <c r="G50" s="75"/>
      <c r="H50" s="75"/>
      <c r="I50" s="41" t="s">
        <v>123</v>
      </c>
      <c r="J50" s="42"/>
      <c r="K50" s="42"/>
      <c r="L50" s="17" t="s">
        <v>124</v>
      </c>
      <c r="M50" s="43"/>
    </row>
    <row r="51" spans="1:13" s="44" customFormat="1" ht="67.5" customHeight="1" hidden="1">
      <c r="A51" s="74" t="s">
        <v>125</v>
      </c>
      <c r="B51" s="74"/>
      <c r="C51" s="74"/>
      <c r="D51" s="74"/>
      <c r="E51" s="74"/>
      <c r="F51" s="74"/>
      <c r="G51" s="74"/>
      <c r="H51" s="74"/>
      <c r="I51" s="41"/>
      <c r="J51" s="42"/>
      <c r="K51" s="42"/>
      <c r="L51" s="17"/>
      <c r="M51" s="43"/>
    </row>
    <row r="52" spans="1:13" s="44" customFormat="1" ht="67.5" customHeight="1" hidden="1">
      <c r="A52" s="45"/>
      <c r="B52" s="45"/>
      <c r="C52" s="45"/>
      <c r="D52" s="45"/>
      <c r="E52" s="45"/>
      <c r="F52" s="45"/>
      <c r="G52" s="45"/>
      <c r="H52" s="45"/>
      <c r="I52" s="41"/>
      <c r="J52" s="42"/>
      <c r="K52" s="42"/>
      <c r="L52" s="17"/>
      <c r="M52" s="43"/>
    </row>
    <row r="53" spans="1:13" ht="63" customHeight="1">
      <c r="A53" s="54" t="s">
        <v>126</v>
      </c>
      <c r="B53" s="54"/>
      <c r="C53" s="54"/>
      <c r="D53" s="54"/>
      <c r="E53" s="54"/>
      <c r="F53" s="54"/>
      <c r="G53" s="54"/>
      <c r="H53" s="55"/>
      <c r="I53" s="29" t="s">
        <v>123</v>
      </c>
      <c r="J53" s="3">
        <v>1530115</v>
      </c>
      <c r="K53" s="2"/>
      <c r="L53" s="17" t="s">
        <v>124</v>
      </c>
      <c r="M53" s="9" t="e">
        <f>M54+M62+M65+M68+M74+M77+M80+#REF!+M83+M86+M89+M92</f>
        <v>#REF!</v>
      </c>
    </row>
    <row r="54" spans="1:13" ht="66" customHeight="1" hidden="1">
      <c r="A54" s="54"/>
      <c r="B54" s="54"/>
      <c r="C54" s="54"/>
      <c r="D54" s="54"/>
      <c r="E54" s="54"/>
      <c r="F54" s="54"/>
      <c r="G54" s="54"/>
      <c r="H54" s="55"/>
      <c r="I54" s="26" t="s">
        <v>42</v>
      </c>
      <c r="J54" s="16" t="s">
        <v>61</v>
      </c>
      <c r="K54" s="2"/>
      <c r="L54" s="16" t="s">
        <v>40</v>
      </c>
      <c r="M54" s="7">
        <f>M55</f>
        <v>160</v>
      </c>
    </row>
    <row r="55" spans="1:13" ht="29.25" customHeight="1" hidden="1">
      <c r="A55" s="48" t="s">
        <v>8</v>
      </c>
      <c r="B55" s="49"/>
      <c r="C55" s="49"/>
      <c r="D55" s="49"/>
      <c r="E55" s="49"/>
      <c r="F55" s="49"/>
      <c r="G55" s="49"/>
      <c r="H55" s="50"/>
      <c r="I55" s="27" t="s">
        <v>42</v>
      </c>
      <c r="J55" s="3" t="s">
        <v>61</v>
      </c>
      <c r="K55" s="2">
        <v>243</v>
      </c>
      <c r="L55" s="6" t="s">
        <v>40</v>
      </c>
      <c r="M55" s="7">
        <f>M56</f>
        <v>160</v>
      </c>
    </row>
    <row r="56" spans="1:13" ht="16.5" customHeight="1" hidden="1">
      <c r="A56" s="48" t="s">
        <v>9</v>
      </c>
      <c r="B56" s="49"/>
      <c r="C56" s="49"/>
      <c r="D56" s="49"/>
      <c r="E56" s="49"/>
      <c r="F56" s="49"/>
      <c r="G56" s="49"/>
      <c r="H56" s="50"/>
      <c r="I56" s="27" t="s">
        <v>42</v>
      </c>
      <c r="J56" s="3" t="s">
        <v>61</v>
      </c>
      <c r="K56" s="3">
        <v>243</v>
      </c>
      <c r="L56" s="6" t="s">
        <v>40</v>
      </c>
      <c r="M56" s="7">
        <v>160</v>
      </c>
    </row>
    <row r="57" spans="1:13" ht="16.5" customHeight="1">
      <c r="A57" s="46" t="s">
        <v>4</v>
      </c>
      <c r="B57" s="47"/>
      <c r="C57" s="47"/>
      <c r="D57" s="47"/>
      <c r="E57" s="47"/>
      <c r="F57" s="47"/>
      <c r="G57" s="47"/>
      <c r="H57" s="56"/>
      <c r="I57" s="27" t="s">
        <v>123</v>
      </c>
      <c r="J57" s="3">
        <v>1530115</v>
      </c>
      <c r="K57" s="3">
        <v>244</v>
      </c>
      <c r="L57" s="6" t="s">
        <v>124</v>
      </c>
      <c r="M57" s="7"/>
    </row>
    <row r="58" spans="1:13" s="40" customFormat="1" ht="16.5" customHeight="1">
      <c r="A58" s="78" t="s">
        <v>19</v>
      </c>
      <c r="B58" s="79"/>
      <c r="C58" s="79"/>
      <c r="D58" s="79"/>
      <c r="E58" s="79"/>
      <c r="F58" s="79"/>
      <c r="G58" s="79"/>
      <c r="H58" s="80"/>
      <c r="I58" s="26" t="s">
        <v>127</v>
      </c>
      <c r="J58" s="16"/>
      <c r="K58" s="16"/>
      <c r="L58" s="17" t="s">
        <v>86</v>
      </c>
      <c r="M58" s="9"/>
    </row>
    <row r="59" spans="1:13" s="40" customFormat="1" ht="25.5" customHeight="1">
      <c r="A59" s="78" t="s">
        <v>128</v>
      </c>
      <c r="B59" s="79"/>
      <c r="C59" s="79"/>
      <c r="D59" s="79"/>
      <c r="E59" s="79"/>
      <c r="F59" s="79"/>
      <c r="G59" s="79"/>
      <c r="H59" s="80"/>
      <c r="I59" s="26" t="s">
        <v>127</v>
      </c>
      <c r="J59" s="16">
        <v>9990105</v>
      </c>
      <c r="K59" s="16"/>
      <c r="L59" s="17" t="s">
        <v>86</v>
      </c>
      <c r="M59" s="9"/>
    </row>
    <row r="60" spans="1:13" ht="16.5" customHeight="1">
      <c r="A60" s="46" t="s">
        <v>4</v>
      </c>
      <c r="B60" s="47"/>
      <c r="C60" s="47"/>
      <c r="D60" s="47"/>
      <c r="E60" s="47"/>
      <c r="F60" s="47"/>
      <c r="G60" s="47"/>
      <c r="H60" s="56"/>
      <c r="I60" s="27" t="s">
        <v>127</v>
      </c>
      <c r="J60" s="3">
        <v>9990105</v>
      </c>
      <c r="K60" s="3">
        <v>244</v>
      </c>
      <c r="L60" s="6" t="s">
        <v>86</v>
      </c>
      <c r="M60" s="7"/>
    </row>
    <row r="61" spans="1:13" s="40" customFormat="1" ht="16.5" customHeight="1">
      <c r="A61" s="78" t="s">
        <v>9</v>
      </c>
      <c r="B61" s="79"/>
      <c r="C61" s="79"/>
      <c r="D61" s="79"/>
      <c r="E61" s="79"/>
      <c r="F61" s="79"/>
      <c r="G61" s="79"/>
      <c r="H61" s="80"/>
      <c r="I61" s="26" t="s">
        <v>129</v>
      </c>
      <c r="J61" s="16"/>
      <c r="K61" s="16"/>
      <c r="L61" s="17" t="s">
        <v>130</v>
      </c>
      <c r="M61" s="9"/>
    </row>
    <row r="62" spans="1:13" ht="66" customHeight="1">
      <c r="A62" s="54" t="s">
        <v>64</v>
      </c>
      <c r="B62" s="54"/>
      <c r="C62" s="54"/>
      <c r="D62" s="54"/>
      <c r="E62" s="54"/>
      <c r="F62" s="54"/>
      <c r="G62" s="54"/>
      <c r="H62" s="55"/>
      <c r="I62" s="26" t="s">
        <v>129</v>
      </c>
      <c r="J62" s="16" t="s">
        <v>62</v>
      </c>
      <c r="K62" s="2"/>
      <c r="L62" s="16" t="s">
        <v>63</v>
      </c>
      <c r="M62" s="7" t="e">
        <f>M63</f>
        <v>#REF!</v>
      </c>
    </row>
    <row r="63" spans="1:13" ht="18" customHeight="1">
      <c r="A63" s="48" t="s">
        <v>4</v>
      </c>
      <c r="B63" s="49"/>
      <c r="C63" s="49"/>
      <c r="D63" s="49"/>
      <c r="E63" s="49"/>
      <c r="F63" s="49"/>
      <c r="G63" s="49"/>
      <c r="H63" s="50"/>
      <c r="I63" s="27" t="s">
        <v>129</v>
      </c>
      <c r="J63" s="3" t="s">
        <v>62</v>
      </c>
      <c r="K63" s="2">
        <v>244</v>
      </c>
      <c r="L63" s="6" t="s">
        <v>63</v>
      </c>
      <c r="M63" s="7" t="e">
        <f>#REF!</f>
        <v>#REF!</v>
      </c>
    </row>
    <row r="64" spans="1:13" s="40" customFormat="1" ht="18" customHeight="1">
      <c r="A64" s="78" t="s">
        <v>10</v>
      </c>
      <c r="B64" s="79"/>
      <c r="C64" s="79"/>
      <c r="D64" s="79"/>
      <c r="E64" s="79"/>
      <c r="F64" s="79"/>
      <c r="G64" s="79"/>
      <c r="H64" s="80"/>
      <c r="I64" s="26" t="s">
        <v>131</v>
      </c>
      <c r="J64" s="16"/>
      <c r="K64" s="16"/>
      <c r="L64" s="17" t="s">
        <v>132</v>
      </c>
      <c r="M64" s="9"/>
    </row>
    <row r="65" spans="1:13" ht="63.75" customHeight="1">
      <c r="A65" s="48" t="s">
        <v>66</v>
      </c>
      <c r="B65" s="49"/>
      <c r="C65" s="49"/>
      <c r="D65" s="49"/>
      <c r="E65" s="49"/>
      <c r="F65" s="49"/>
      <c r="G65" s="49"/>
      <c r="H65" s="50"/>
      <c r="I65" s="26" t="s">
        <v>131</v>
      </c>
      <c r="J65" s="16" t="s">
        <v>65</v>
      </c>
      <c r="K65" s="2"/>
      <c r="L65" s="16" t="s">
        <v>67</v>
      </c>
      <c r="M65" s="7">
        <f>M66</f>
        <v>78</v>
      </c>
    </row>
    <row r="66" spans="1:13" ht="18" customHeight="1">
      <c r="A66" s="48" t="s">
        <v>4</v>
      </c>
      <c r="B66" s="49"/>
      <c r="C66" s="49"/>
      <c r="D66" s="49"/>
      <c r="E66" s="49"/>
      <c r="F66" s="49"/>
      <c r="G66" s="49"/>
      <c r="H66" s="50"/>
      <c r="I66" s="27" t="s">
        <v>131</v>
      </c>
      <c r="J66" s="3" t="s">
        <v>65</v>
      </c>
      <c r="K66" s="2">
        <v>244</v>
      </c>
      <c r="L66" s="6" t="s">
        <v>67</v>
      </c>
      <c r="M66" s="7">
        <f>M67</f>
        <v>78</v>
      </c>
    </row>
    <row r="67" spans="1:13" s="40" customFormat="1" ht="16.5" customHeight="1">
      <c r="A67" s="54" t="s">
        <v>6</v>
      </c>
      <c r="B67" s="54"/>
      <c r="C67" s="54"/>
      <c r="D67" s="54"/>
      <c r="E67" s="54"/>
      <c r="F67" s="54"/>
      <c r="G67" s="54"/>
      <c r="H67" s="55"/>
      <c r="I67" s="26" t="s">
        <v>133</v>
      </c>
      <c r="J67" s="16"/>
      <c r="K67" s="16"/>
      <c r="L67" s="17" t="s">
        <v>155</v>
      </c>
      <c r="M67" s="9">
        <v>78</v>
      </c>
    </row>
    <row r="68" spans="1:13" ht="80.25" customHeight="1" hidden="1">
      <c r="A68" s="51" t="s">
        <v>23</v>
      </c>
      <c r="B68" s="52"/>
      <c r="C68" s="52"/>
      <c r="D68" s="52"/>
      <c r="E68" s="52"/>
      <c r="F68" s="52"/>
      <c r="G68" s="52"/>
      <c r="H68" s="53"/>
      <c r="I68" s="26" t="s">
        <v>47</v>
      </c>
      <c r="J68" s="3" t="s">
        <v>59</v>
      </c>
      <c r="K68" s="2"/>
      <c r="L68" s="16" t="s">
        <v>36</v>
      </c>
      <c r="M68" s="7">
        <f>M69</f>
        <v>15</v>
      </c>
    </row>
    <row r="69" spans="1:13" ht="27.75" customHeight="1" hidden="1">
      <c r="A69" s="48" t="s">
        <v>4</v>
      </c>
      <c r="B69" s="49"/>
      <c r="C69" s="49"/>
      <c r="D69" s="49"/>
      <c r="E69" s="49"/>
      <c r="F69" s="49"/>
      <c r="G69" s="49"/>
      <c r="H69" s="50"/>
      <c r="I69" s="27" t="s">
        <v>47</v>
      </c>
      <c r="J69" s="3" t="s">
        <v>59</v>
      </c>
      <c r="K69" s="2">
        <v>244</v>
      </c>
      <c r="L69" s="19" t="s">
        <v>36</v>
      </c>
      <c r="M69" s="7">
        <f>M71</f>
        <v>15</v>
      </c>
    </row>
    <row r="70" spans="1:253" s="14" customFormat="1" ht="27.75" customHeight="1" hidden="1">
      <c r="A70" s="46" t="s">
        <v>10</v>
      </c>
      <c r="B70" s="47"/>
      <c r="C70" s="47"/>
      <c r="D70" s="47"/>
      <c r="E70" s="47"/>
      <c r="F70" s="47"/>
      <c r="G70" s="47"/>
      <c r="H70" s="56"/>
      <c r="I70" s="28" t="s">
        <v>48</v>
      </c>
      <c r="J70" s="15" t="s">
        <v>59</v>
      </c>
      <c r="K70" s="15">
        <v>244</v>
      </c>
      <c r="L70" s="11" t="s">
        <v>41</v>
      </c>
      <c r="M70" s="12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3"/>
      <c r="IS70" s="13"/>
    </row>
    <row r="71" spans="1:13" ht="67.5" customHeight="1" hidden="1">
      <c r="A71" s="48" t="s">
        <v>29</v>
      </c>
      <c r="B71" s="49"/>
      <c r="C71" s="49"/>
      <c r="D71" s="49"/>
      <c r="E71" s="49"/>
      <c r="F71" s="49"/>
      <c r="G71" s="49"/>
      <c r="H71" s="50"/>
      <c r="I71" s="27" t="s">
        <v>47</v>
      </c>
      <c r="J71" s="3" t="s">
        <v>49</v>
      </c>
      <c r="K71" s="3"/>
      <c r="L71" s="17" t="s">
        <v>35</v>
      </c>
      <c r="M71" s="7">
        <v>15</v>
      </c>
    </row>
    <row r="72" spans="1:13" ht="36" customHeight="1" hidden="1">
      <c r="A72" s="81" t="s">
        <v>4</v>
      </c>
      <c r="B72" s="82"/>
      <c r="C72" s="82"/>
      <c r="D72" s="82"/>
      <c r="E72" s="82"/>
      <c r="F72" s="82"/>
      <c r="G72" s="82"/>
      <c r="H72" s="83"/>
      <c r="I72" s="27" t="s">
        <v>47</v>
      </c>
      <c r="J72" s="3" t="s">
        <v>49</v>
      </c>
      <c r="K72" s="3">
        <v>244</v>
      </c>
      <c r="L72" s="6" t="s">
        <v>35</v>
      </c>
      <c r="M72" s="7"/>
    </row>
    <row r="73" spans="1:13" ht="36.75" customHeight="1" hidden="1">
      <c r="A73" s="81" t="s">
        <v>10</v>
      </c>
      <c r="B73" s="82"/>
      <c r="C73" s="82"/>
      <c r="D73" s="82"/>
      <c r="E73" s="82"/>
      <c r="F73" s="82"/>
      <c r="G73" s="82"/>
      <c r="H73" s="83"/>
      <c r="I73" s="27" t="s">
        <v>47</v>
      </c>
      <c r="J73" s="22">
        <v>1620159</v>
      </c>
      <c r="K73" s="3">
        <v>244</v>
      </c>
      <c r="L73" s="6" t="s">
        <v>35</v>
      </c>
      <c r="M73" s="7"/>
    </row>
    <row r="74" spans="1:13" ht="90" customHeight="1" hidden="1">
      <c r="A74" s="76" t="s">
        <v>24</v>
      </c>
      <c r="B74" s="76"/>
      <c r="C74" s="76"/>
      <c r="D74" s="76"/>
      <c r="E74" s="76"/>
      <c r="F74" s="76"/>
      <c r="G74" s="76"/>
      <c r="H74" s="77"/>
      <c r="I74" s="35" t="s">
        <v>47</v>
      </c>
      <c r="J74" s="3" t="s">
        <v>50</v>
      </c>
      <c r="K74" s="2"/>
      <c r="L74" s="16" t="s">
        <v>31</v>
      </c>
      <c r="M74" s="10">
        <f>M75</f>
        <v>5</v>
      </c>
    </row>
    <row r="75" spans="1:13" ht="27.75" customHeight="1" hidden="1">
      <c r="A75" s="48" t="s">
        <v>5</v>
      </c>
      <c r="B75" s="49"/>
      <c r="C75" s="49"/>
      <c r="D75" s="49"/>
      <c r="E75" s="49"/>
      <c r="F75" s="49"/>
      <c r="G75" s="49"/>
      <c r="H75" s="50"/>
      <c r="I75" s="37" t="s">
        <v>47</v>
      </c>
      <c r="J75" s="3" t="s">
        <v>50</v>
      </c>
      <c r="K75" s="2">
        <v>414</v>
      </c>
      <c r="L75" s="6" t="s">
        <v>31</v>
      </c>
      <c r="M75" s="7">
        <f>M76</f>
        <v>5</v>
      </c>
    </row>
    <row r="76" spans="1:13" ht="16.5" customHeight="1" hidden="1">
      <c r="A76" s="48" t="s">
        <v>10</v>
      </c>
      <c r="B76" s="49"/>
      <c r="C76" s="49"/>
      <c r="D76" s="49"/>
      <c r="E76" s="49"/>
      <c r="F76" s="49"/>
      <c r="G76" s="49"/>
      <c r="H76" s="50"/>
      <c r="I76" s="37" t="s">
        <v>47</v>
      </c>
      <c r="J76" s="3" t="s">
        <v>50</v>
      </c>
      <c r="K76" s="3">
        <v>414</v>
      </c>
      <c r="L76" s="6" t="s">
        <v>31</v>
      </c>
      <c r="M76" s="7">
        <v>5</v>
      </c>
    </row>
    <row r="77" spans="1:13" ht="76.5" customHeight="1" hidden="1">
      <c r="A77" s="54" t="s">
        <v>25</v>
      </c>
      <c r="B77" s="54"/>
      <c r="C77" s="54"/>
      <c r="D77" s="54"/>
      <c r="E77" s="54"/>
      <c r="F77" s="54"/>
      <c r="G77" s="54"/>
      <c r="H77" s="55"/>
      <c r="I77" s="26" t="s">
        <v>47</v>
      </c>
      <c r="J77" s="16" t="s">
        <v>51</v>
      </c>
      <c r="K77" s="2"/>
      <c r="L77" s="16" t="s">
        <v>33</v>
      </c>
      <c r="M77" s="7">
        <f>M78</f>
        <v>120</v>
      </c>
    </row>
    <row r="78" spans="1:13" ht="18" customHeight="1" hidden="1">
      <c r="A78" s="48" t="s">
        <v>4</v>
      </c>
      <c r="B78" s="49"/>
      <c r="C78" s="49"/>
      <c r="D78" s="49"/>
      <c r="E78" s="49"/>
      <c r="F78" s="49"/>
      <c r="G78" s="49"/>
      <c r="H78" s="50"/>
      <c r="I78" s="27" t="s">
        <v>47</v>
      </c>
      <c r="J78" s="3" t="s">
        <v>51</v>
      </c>
      <c r="K78" s="2">
        <v>244</v>
      </c>
      <c r="L78" s="6" t="s">
        <v>33</v>
      </c>
      <c r="M78" s="7">
        <f>M79</f>
        <v>120</v>
      </c>
    </row>
    <row r="79" spans="1:13" ht="16.5" customHeight="1" hidden="1">
      <c r="A79" s="48" t="s">
        <v>10</v>
      </c>
      <c r="B79" s="49"/>
      <c r="C79" s="49"/>
      <c r="D79" s="49"/>
      <c r="E79" s="49"/>
      <c r="F79" s="49"/>
      <c r="G79" s="49"/>
      <c r="H79" s="50"/>
      <c r="I79" s="27" t="s">
        <v>47</v>
      </c>
      <c r="J79" s="3" t="s">
        <v>51</v>
      </c>
      <c r="K79" s="3">
        <v>244</v>
      </c>
      <c r="L79" s="6" t="s">
        <v>33</v>
      </c>
      <c r="M79" s="7">
        <v>120</v>
      </c>
    </row>
    <row r="80" spans="1:13" ht="63.75" customHeight="1" hidden="1">
      <c r="A80" s="54" t="s">
        <v>26</v>
      </c>
      <c r="B80" s="54"/>
      <c r="C80" s="54"/>
      <c r="D80" s="54"/>
      <c r="E80" s="54"/>
      <c r="F80" s="54"/>
      <c r="G80" s="54"/>
      <c r="H80" s="55"/>
      <c r="I80" s="26" t="s">
        <v>47</v>
      </c>
      <c r="J80" s="16" t="s">
        <v>27</v>
      </c>
      <c r="K80" s="2"/>
      <c r="L80" s="16" t="s">
        <v>33</v>
      </c>
      <c r="M80" s="7">
        <f>M81</f>
        <v>50</v>
      </c>
    </row>
    <row r="81" spans="1:13" ht="18" customHeight="1" hidden="1">
      <c r="A81" s="48" t="s">
        <v>4</v>
      </c>
      <c r="B81" s="49"/>
      <c r="C81" s="49"/>
      <c r="D81" s="49"/>
      <c r="E81" s="49"/>
      <c r="F81" s="49"/>
      <c r="G81" s="49"/>
      <c r="H81" s="50"/>
      <c r="I81" s="27" t="s">
        <v>47</v>
      </c>
      <c r="J81" s="3" t="s">
        <v>52</v>
      </c>
      <c r="K81" s="2">
        <v>244</v>
      </c>
      <c r="L81" s="6" t="s">
        <v>33</v>
      </c>
      <c r="M81" s="7">
        <f>M82</f>
        <v>50</v>
      </c>
    </row>
    <row r="82" spans="1:13" ht="16.5" customHeight="1" hidden="1">
      <c r="A82" s="48" t="s">
        <v>10</v>
      </c>
      <c r="B82" s="49"/>
      <c r="C82" s="49"/>
      <c r="D82" s="49"/>
      <c r="E82" s="49"/>
      <c r="F82" s="49"/>
      <c r="G82" s="49"/>
      <c r="H82" s="50"/>
      <c r="I82" s="27" t="s">
        <v>47</v>
      </c>
      <c r="J82" s="3" t="s">
        <v>52</v>
      </c>
      <c r="K82" s="3">
        <v>244</v>
      </c>
      <c r="L82" s="6" t="s">
        <v>33</v>
      </c>
      <c r="M82" s="7">
        <v>50</v>
      </c>
    </row>
    <row r="83" spans="1:13" ht="92.25" customHeight="1" hidden="1">
      <c r="A83" s="76" t="s">
        <v>28</v>
      </c>
      <c r="B83" s="76"/>
      <c r="C83" s="76"/>
      <c r="D83" s="76"/>
      <c r="E83" s="76"/>
      <c r="F83" s="76"/>
      <c r="G83" s="76"/>
      <c r="H83" s="77"/>
      <c r="I83" s="35" t="s">
        <v>47</v>
      </c>
      <c r="J83" s="16" t="s">
        <v>53</v>
      </c>
      <c r="K83" s="2"/>
      <c r="L83" s="16" t="s">
        <v>34</v>
      </c>
      <c r="M83" s="7">
        <f>M84</f>
        <v>400</v>
      </c>
    </row>
    <row r="84" spans="1:13" ht="27.75" customHeight="1" hidden="1">
      <c r="A84" s="48" t="s">
        <v>11</v>
      </c>
      <c r="B84" s="49"/>
      <c r="C84" s="49"/>
      <c r="D84" s="49"/>
      <c r="E84" s="49"/>
      <c r="F84" s="49"/>
      <c r="G84" s="49"/>
      <c r="H84" s="50"/>
      <c r="I84" s="37" t="s">
        <v>47</v>
      </c>
      <c r="J84" s="3" t="s">
        <v>53</v>
      </c>
      <c r="K84" s="2">
        <v>810</v>
      </c>
      <c r="L84" s="6" t="s">
        <v>34</v>
      </c>
      <c r="M84" s="7">
        <f>M85</f>
        <v>400</v>
      </c>
    </row>
    <row r="85" spans="1:13" ht="16.5" customHeight="1" hidden="1">
      <c r="A85" s="48" t="s">
        <v>10</v>
      </c>
      <c r="B85" s="49"/>
      <c r="C85" s="49"/>
      <c r="D85" s="49"/>
      <c r="E85" s="49"/>
      <c r="F85" s="49"/>
      <c r="G85" s="49"/>
      <c r="H85" s="50"/>
      <c r="I85" s="37" t="s">
        <v>47</v>
      </c>
      <c r="J85" s="3" t="s">
        <v>53</v>
      </c>
      <c r="K85" s="3">
        <v>810</v>
      </c>
      <c r="L85" s="6" t="s">
        <v>34</v>
      </c>
      <c r="M85" s="7">
        <v>400</v>
      </c>
    </row>
    <row r="86" spans="1:13" ht="63" customHeight="1">
      <c r="A86" s="54" t="s">
        <v>71</v>
      </c>
      <c r="B86" s="54"/>
      <c r="C86" s="54"/>
      <c r="D86" s="54"/>
      <c r="E86" s="54"/>
      <c r="F86" s="54"/>
      <c r="G86" s="54"/>
      <c r="H86" s="55"/>
      <c r="I86" s="26" t="s">
        <v>133</v>
      </c>
      <c r="J86" s="16" t="s">
        <v>68</v>
      </c>
      <c r="K86" s="2"/>
      <c r="L86" s="16" t="s">
        <v>154</v>
      </c>
      <c r="M86" s="7">
        <f>M87</f>
        <v>310</v>
      </c>
    </row>
    <row r="87" spans="1:13" ht="27.75" customHeight="1">
      <c r="A87" s="48" t="s">
        <v>4</v>
      </c>
      <c r="B87" s="49"/>
      <c r="C87" s="49"/>
      <c r="D87" s="49"/>
      <c r="E87" s="49"/>
      <c r="F87" s="49"/>
      <c r="G87" s="49"/>
      <c r="H87" s="50"/>
      <c r="I87" s="27" t="s">
        <v>133</v>
      </c>
      <c r="J87" s="3" t="s">
        <v>68</v>
      </c>
      <c r="K87" s="2">
        <v>244</v>
      </c>
      <c r="L87" s="6" t="s">
        <v>154</v>
      </c>
      <c r="M87" s="7">
        <f>M88</f>
        <v>310</v>
      </c>
    </row>
    <row r="88" spans="1:13" ht="16.5" customHeight="1" hidden="1">
      <c r="A88" s="48" t="s">
        <v>6</v>
      </c>
      <c r="B88" s="49"/>
      <c r="C88" s="49"/>
      <c r="D88" s="49"/>
      <c r="E88" s="49"/>
      <c r="F88" s="49"/>
      <c r="G88" s="49"/>
      <c r="H88" s="50"/>
      <c r="I88" s="27" t="s">
        <v>43</v>
      </c>
      <c r="J88" s="3" t="s">
        <v>68</v>
      </c>
      <c r="K88" s="2">
        <v>244</v>
      </c>
      <c r="L88" s="6" t="s">
        <v>69</v>
      </c>
      <c r="M88" s="7">
        <v>310</v>
      </c>
    </row>
    <row r="89" spans="1:13" ht="67.5" customHeight="1">
      <c r="A89" s="54" t="s">
        <v>72</v>
      </c>
      <c r="B89" s="54"/>
      <c r="C89" s="54"/>
      <c r="D89" s="54"/>
      <c r="E89" s="54"/>
      <c r="F89" s="54"/>
      <c r="G89" s="54"/>
      <c r="H89" s="55"/>
      <c r="I89" s="26" t="s">
        <v>133</v>
      </c>
      <c r="J89" s="16" t="s">
        <v>70</v>
      </c>
      <c r="K89" s="2"/>
      <c r="L89" s="16" t="s">
        <v>30</v>
      </c>
      <c r="M89" s="7">
        <f>M90</f>
        <v>10</v>
      </c>
    </row>
    <row r="90" spans="1:13" ht="27.75" customHeight="1">
      <c r="A90" s="48" t="s">
        <v>4</v>
      </c>
      <c r="B90" s="49"/>
      <c r="C90" s="49"/>
      <c r="D90" s="49"/>
      <c r="E90" s="49"/>
      <c r="F90" s="49"/>
      <c r="G90" s="49"/>
      <c r="H90" s="50"/>
      <c r="I90" s="27" t="s">
        <v>133</v>
      </c>
      <c r="J90" s="3" t="s">
        <v>70</v>
      </c>
      <c r="K90" s="2">
        <v>244</v>
      </c>
      <c r="L90" s="6" t="s">
        <v>30</v>
      </c>
      <c r="M90" s="7">
        <f>M91</f>
        <v>10</v>
      </c>
    </row>
    <row r="91" spans="1:13" ht="16.5" customHeight="1" hidden="1">
      <c r="A91" s="48" t="s">
        <v>6</v>
      </c>
      <c r="B91" s="49"/>
      <c r="C91" s="49"/>
      <c r="D91" s="49"/>
      <c r="E91" s="49"/>
      <c r="F91" s="49"/>
      <c r="G91" s="49"/>
      <c r="H91" s="50"/>
      <c r="I91" s="27" t="s">
        <v>43</v>
      </c>
      <c r="J91" s="3" t="s">
        <v>70</v>
      </c>
      <c r="K91" s="3">
        <v>244</v>
      </c>
      <c r="L91" s="6" t="s">
        <v>30</v>
      </c>
      <c r="M91" s="7">
        <v>10</v>
      </c>
    </row>
    <row r="92" spans="1:13" ht="68.25" customHeight="1">
      <c r="A92" s="54" t="s">
        <v>73</v>
      </c>
      <c r="B92" s="54"/>
      <c r="C92" s="54"/>
      <c r="D92" s="54"/>
      <c r="E92" s="54"/>
      <c r="F92" s="54"/>
      <c r="G92" s="54"/>
      <c r="H92" s="55"/>
      <c r="I92" s="26" t="s">
        <v>133</v>
      </c>
      <c r="J92" s="16" t="s">
        <v>74</v>
      </c>
      <c r="K92" s="2"/>
      <c r="L92" s="16">
        <v>906.2</v>
      </c>
      <c r="M92" s="7">
        <f>M93</f>
        <v>100</v>
      </c>
    </row>
    <row r="93" spans="1:13" ht="27.75" customHeight="1">
      <c r="A93" s="48" t="s">
        <v>4</v>
      </c>
      <c r="B93" s="49"/>
      <c r="C93" s="49"/>
      <c r="D93" s="49"/>
      <c r="E93" s="49"/>
      <c r="F93" s="49"/>
      <c r="G93" s="49"/>
      <c r="H93" s="50"/>
      <c r="I93" s="27" t="s">
        <v>133</v>
      </c>
      <c r="J93" s="3" t="s">
        <v>74</v>
      </c>
      <c r="K93" s="2">
        <v>244</v>
      </c>
      <c r="L93" s="6" t="s">
        <v>88</v>
      </c>
      <c r="M93" s="7">
        <f>M94</f>
        <v>100</v>
      </c>
    </row>
    <row r="94" spans="1:13" ht="16.5" customHeight="1" hidden="1">
      <c r="A94" s="48" t="s">
        <v>54</v>
      </c>
      <c r="B94" s="49"/>
      <c r="C94" s="49"/>
      <c r="D94" s="49"/>
      <c r="E94" s="49"/>
      <c r="F94" s="49"/>
      <c r="G94" s="49"/>
      <c r="H94" s="50"/>
      <c r="I94" s="27" t="s">
        <v>43</v>
      </c>
      <c r="J94" s="3" t="s">
        <v>74</v>
      </c>
      <c r="K94" s="3">
        <v>244</v>
      </c>
      <c r="L94" s="6" t="s">
        <v>88</v>
      </c>
      <c r="M94" s="7">
        <v>100</v>
      </c>
    </row>
    <row r="95" spans="1:13" ht="29.25" customHeight="1" hidden="1">
      <c r="A95" s="54" t="s">
        <v>75</v>
      </c>
      <c r="B95" s="54"/>
      <c r="C95" s="54"/>
      <c r="D95" s="54"/>
      <c r="E95" s="54"/>
      <c r="F95" s="54"/>
      <c r="G95" s="54"/>
      <c r="H95" s="55"/>
      <c r="I95" s="29" t="s">
        <v>55</v>
      </c>
      <c r="J95" s="16" t="s">
        <v>76</v>
      </c>
      <c r="K95" s="2"/>
      <c r="L95" s="16" t="s">
        <v>77</v>
      </c>
      <c r="M95" s="7" t="e">
        <f>M96+M99+M103</f>
        <v>#REF!</v>
      </c>
    </row>
    <row r="96" spans="1:13" ht="62.25" customHeight="1" hidden="1">
      <c r="A96" s="57" t="s">
        <v>78</v>
      </c>
      <c r="B96" s="57"/>
      <c r="C96" s="57"/>
      <c r="D96" s="57"/>
      <c r="E96" s="57"/>
      <c r="F96" s="57"/>
      <c r="G96" s="57"/>
      <c r="H96" s="58"/>
      <c r="I96" s="26" t="s">
        <v>55</v>
      </c>
      <c r="J96" s="16" t="s">
        <v>79</v>
      </c>
      <c r="K96" s="16"/>
      <c r="L96" s="16">
        <v>400</v>
      </c>
      <c r="M96" s="7">
        <f>M97</f>
        <v>150</v>
      </c>
    </row>
    <row r="97" spans="1:13" s="40" customFormat="1" ht="27.75" customHeight="1">
      <c r="A97" s="54" t="s">
        <v>134</v>
      </c>
      <c r="B97" s="54"/>
      <c r="C97" s="54"/>
      <c r="D97" s="54"/>
      <c r="E97" s="54"/>
      <c r="F97" s="54"/>
      <c r="G97" s="54"/>
      <c r="H97" s="55"/>
      <c r="I97" s="26" t="s">
        <v>135</v>
      </c>
      <c r="J97" s="16"/>
      <c r="K97" s="16"/>
      <c r="L97" s="17" t="s">
        <v>136</v>
      </c>
      <c r="M97" s="9">
        <f>M98</f>
        <v>150</v>
      </c>
    </row>
    <row r="98" spans="1:13" ht="55.5" customHeight="1">
      <c r="A98" s="48" t="s">
        <v>137</v>
      </c>
      <c r="B98" s="49"/>
      <c r="C98" s="49"/>
      <c r="D98" s="49"/>
      <c r="E98" s="49"/>
      <c r="F98" s="49"/>
      <c r="G98" s="49"/>
      <c r="H98" s="50"/>
      <c r="I98" s="34" t="s">
        <v>135</v>
      </c>
      <c r="J98" s="3">
        <v>1510020</v>
      </c>
      <c r="K98" s="3"/>
      <c r="L98" s="6" t="s">
        <v>87</v>
      </c>
      <c r="M98" s="7">
        <v>150</v>
      </c>
    </row>
    <row r="99" spans="1:13" ht="69" customHeight="1">
      <c r="A99" s="57" t="s">
        <v>138</v>
      </c>
      <c r="B99" s="57"/>
      <c r="C99" s="57"/>
      <c r="D99" s="57"/>
      <c r="E99" s="57"/>
      <c r="F99" s="57"/>
      <c r="G99" s="57"/>
      <c r="H99" s="58"/>
      <c r="I99" s="26" t="s">
        <v>135</v>
      </c>
      <c r="J99" s="16">
        <v>1510021</v>
      </c>
      <c r="K99" s="16"/>
      <c r="L99" s="16">
        <v>377.1</v>
      </c>
      <c r="M99" s="7">
        <f>M101</f>
        <v>50</v>
      </c>
    </row>
    <row r="100" spans="1:13" s="32" customFormat="1" ht="27" customHeight="1">
      <c r="A100" s="89" t="s">
        <v>139</v>
      </c>
      <c r="B100" s="90"/>
      <c r="C100" s="90"/>
      <c r="D100" s="90"/>
      <c r="E100" s="90"/>
      <c r="F100" s="90"/>
      <c r="G100" s="90"/>
      <c r="H100" s="91"/>
      <c r="I100" s="27" t="s">
        <v>135</v>
      </c>
      <c r="J100" s="30">
        <v>1510021</v>
      </c>
      <c r="K100" s="30">
        <v>11</v>
      </c>
      <c r="L100" s="30">
        <v>256.4</v>
      </c>
      <c r="M100" s="31"/>
    </row>
    <row r="101" spans="1:13" ht="23.25" customHeight="1">
      <c r="A101" s="48" t="s">
        <v>4</v>
      </c>
      <c r="B101" s="49"/>
      <c r="C101" s="49"/>
      <c r="D101" s="49"/>
      <c r="E101" s="49"/>
      <c r="F101" s="49"/>
      <c r="G101" s="49"/>
      <c r="H101" s="50"/>
      <c r="I101" s="27" t="s">
        <v>135</v>
      </c>
      <c r="J101" s="3">
        <v>1510021</v>
      </c>
      <c r="K101" s="2">
        <v>244</v>
      </c>
      <c r="L101" s="6" t="s">
        <v>60</v>
      </c>
      <c r="M101" s="7">
        <f>M102</f>
        <v>50</v>
      </c>
    </row>
    <row r="102" spans="1:13" s="40" customFormat="1" ht="16.5" customHeight="1">
      <c r="A102" s="54" t="s">
        <v>140</v>
      </c>
      <c r="B102" s="54"/>
      <c r="C102" s="54"/>
      <c r="D102" s="54"/>
      <c r="E102" s="54"/>
      <c r="F102" s="54"/>
      <c r="G102" s="54"/>
      <c r="H102" s="55"/>
      <c r="I102" s="26" t="s">
        <v>141</v>
      </c>
      <c r="J102" s="16"/>
      <c r="K102" s="16"/>
      <c r="L102" s="17" t="s">
        <v>142</v>
      </c>
      <c r="M102" s="9">
        <v>50</v>
      </c>
    </row>
    <row r="103" spans="1:13" ht="75" customHeight="1">
      <c r="A103" s="87" t="s">
        <v>143</v>
      </c>
      <c r="B103" s="87"/>
      <c r="C103" s="87"/>
      <c r="D103" s="87"/>
      <c r="E103" s="87"/>
      <c r="F103" s="87"/>
      <c r="G103" s="87"/>
      <c r="H103" s="88"/>
      <c r="I103" s="35" t="s">
        <v>141</v>
      </c>
      <c r="J103" s="16">
        <v>1510172</v>
      </c>
      <c r="K103" s="16"/>
      <c r="L103" s="17" t="s">
        <v>142</v>
      </c>
      <c r="M103" s="7" t="e">
        <f>M104</f>
        <v>#REF!</v>
      </c>
    </row>
    <row r="104" spans="1:13" ht="24.75" customHeight="1">
      <c r="A104" s="48" t="s">
        <v>144</v>
      </c>
      <c r="B104" s="49"/>
      <c r="C104" s="49"/>
      <c r="D104" s="49"/>
      <c r="E104" s="49"/>
      <c r="F104" s="49"/>
      <c r="G104" s="49"/>
      <c r="H104" s="50"/>
      <c r="I104" s="37" t="s">
        <v>141</v>
      </c>
      <c r="J104" s="3">
        <v>1510172</v>
      </c>
      <c r="K104" s="2">
        <v>244</v>
      </c>
      <c r="L104" s="6" t="s">
        <v>142</v>
      </c>
      <c r="M104" s="7" t="e">
        <f>#REF!</f>
        <v>#REF!</v>
      </c>
    </row>
    <row r="105" spans="1:13" ht="31.5" customHeight="1">
      <c r="A105" s="54" t="s">
        <v>145</v>
      </c>
      <c r="B105" s="54"/>
      <c r="C105" s="54"/>
      <c r="D105" s="54"/>
      <c r="E105" s="54"/>
      <c r="F105" s="54"/>
      <c r="G105" s="54"/>
      <c r="H105" s="55"/>
      <c r="I105" s="29"/>
      <c r="J105" s="3"/>
      <c r="K105" s="2"/>
      <c r="L105" s="16">
        <v>7117.5</v>
      </c>
      <c r="M105" s="7" t="e">
        <f>#REF!+#REF!+#REF!+#REF!</f>
        <v>#REF!</v>
      </c>
    </row>
  </sheetData>
  <sheetProtection selectLockedCells="1" selectUnlockedCells="1"/>
  <mergeCells count="103">
    <mergeCell ref="A28:H28"/>
    <mergeCell ref="A30:H30"/>
    <mergeCell ref="A61:H61"/>
    <mergeCell ref="A100:H100"/>
    <mergeCell ref="A57:H57"/>
    <mergeCell ref="A59:H59"/>
    <mergeCell ref="A60:H60"/>
    <mergeCell ref="A58:H58"/>
    <mergeCell ref="A83:H83"/>
    <mergeCell ref="A97:H97"/>
    <mergeCell ref="A11:H11"/>
    <mergeCell ref="A27:H27"/>
    <mergeCell ref="A24:H24"/>
    <mergeCell ref="A25:H25"/>
    <mergeCell ref="A26:H26"/>
    <mergeCell ref="A13:H13"/>
    <mergeCell ref="A14:H14"/>
    <mergeCell ref="A15:H15"/>
    <mergeCell ref="A16:H16"/>
    <mergeCell ref="A19:H19"/>
    <mergeCell ref="A102:H102"/>
    <mergeCell ref="A105:H105"/>
    <mergeCell ref="A103:H103"/>
    <mergeCell ref="A104:H104"/>
    <mergeCell ref="A48:H48"/>
    <mergeCell ref="A49:H49"/>
    <mergeCell ref="A82:H82"/>
    <mergeCell ref="A80:H80"/>
    <mergeCell ref="A67:H67"/>
    <mergeCell ref="A65:H65"/>
    <mergeCell ref="A78:H78"/>
    <mergeCell ref="A75:H75"/>
    <mergeCell ref="A74:H74"/>
    <mergeCell ref="A77:H77"/>
    <mergeCell ref="A62:H62"/>
    <mergeCell ref="A81:H81"/>
    <mergeCell ref="A64:H64"/>
    <mergeCell ref="A79:H79"/>
    <mergeCell ref="A72:H72"/>
    <mergeCell ref="A73:H73"/>
    <mergeCell ref="A76:H76"/>
    <mergeCell ref="A71:H71"/>
    <mergeCell ref="A20:H20"/>
    <mergeCell ref="A29:H29"/>
    <mergeCell ref="A39:H39"/>
    <mergeCell ref="A45:H45"/>
    <mergeCell ref="A36:H36"/>
    <mergeCell ref="A40:H40"/>
    <mergeCell ref="A42:H42"/>
    <mergeCell ref="A43:H43"/>
    <mergeCell ref="A32:H32"/>
    <mergeCell ref="A35:H35"/>
    <mergeCell ref="A6:H6"/>
    <mergeCell ref="A4:M4"/>
    <mergeCell ref="A92:H92"/>
    <mergeCell ref="A84:H84"/>
    <mergeCell ref="A87:H87"/>
    <mergeCell ref="A86:H86"/>
    <mergeCell ref="A89:H89"/>
    <mergeCell ref="A91:H91"/>
    <mergeCell ref="A88:H88"/>
    <mergeCell ref="A51:H51"/>
    <mergeCell ref="J1:M1"/>
    <mergeCell ref="A2:M2"/>
    <mergeCell ref="A3:M3"/>
    <mergeCell ref="A5:H5"/>
    <mergeCell ref="A7:H7"/>
    <mergeCell ref="A23:H23"/>
    <mergeCell ref="A22:H22"/>
    <mergeCell ref="A21:H21"/>
    <mergeCell ref="A17:H17"/>
    <mergeCell ref="A18:H18"/>
    <mergeCell ref="A9:H9"/>
    <mergeCell ref="A8:H8"/>
    <mergeCell ref="A10:H10"/>
    <mergeCell ref="A12:H12"/>
    <mergeCell ref="A101:H101"/>
    <mergeCell ref="A95:H95"/>
    <mergeCell ref="A96:H96"/>
    <mergeCell ref="A85:H85"/>
    <mergeCell ref="A93:H93"/>
    <mergeCell ref="A94:H94"/>
    <mergeCell ref="A90:H90"/>
    <mergeCell ref="A70:H70"/>
    <mergeCell ref="A98:H98"/>
    <mergeCell ref="A99:H99"/>
    <mergeCell ref="A37:H37"/>
    <mergeCell ref="A66:H66"/>
    <mergeCell ref="A55:H55"/>
    <mergeCell ref="A56:H56"/>
    <mergeCell ref="A63:H63"/>
    <mergeCell ref="A53:H53"/>
    <mergeCell ref="A54:H54"/>
    <mergeCell ref="A31:H31"/>
    <mergeCell ref="A69:H69"/>
    <mergeCell ref="A68:H68"/>
    <mergeCell ref="A41:H41"/>
    <mergeCell ref="A44:H44"/>
    <mergeCell ref="A50:H50"/>
    <mergeCell ref="A33:H33"/>
    <mergeCell ref="A34:H34"/>
    <mergeCell ref="A38:H38"/>
    <mergeCell ref="A47:H47"/>
  </mergeCells>
  <printOptions/>
  <pageMargins left="0.75" right="0.75" top="0.42986111111111114" bottom="0.3902777777777778" header="0.5118055555555555" footer="0.5118055555555555"/>
  <pageSetup fitToHeight="38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Володарский</cp:lastModifiedBy>
  <cp:lastPrinted>2013-11-27T05:47:37Z</cp:lastPrinted>
  <dcterms:created xsi:type="dcterms:W3CDTF">2013-11-21T11:19:50Z</dcterms:created>
  <dcterms:modified xsi:type="dcterms:W3CDTF">2014-03-19T10:18:54Z</dcterms:modified>
  <cp:category/>
  <cp:version/>
  <cp:contentType/>
  <cp:contentStatus/>
</cp:coreProperties>
</file>