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<sst xmlns="http://schemas.openxmlformats.org/spreadsheetml/2006/main" count="58" uniqueCount="47">
  <si>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</si>
  <si>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</si>
  <si>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</si>
  <si>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</si>
  <si>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</si>
  <si>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</si>
  <si>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</si>
  <si>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</si>
  <si>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</si>
  <si>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</si>
  <si>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 xml:space="preserve">Мероприятия по комплексной компактной застройке и благоустройству сельских поселений </t>
  </si>
  <si>
    <t xml:space="preserve">Укрепление материально-технической базы учреждений культуры </t>
  </si>
  <si>
    <t xml:space="preserve">Организация и проведение мероприятий и спортивных соревнований </t>
  </si>
  <si>
    <t xml:space="preserve">Софинансирование государственной программы Ленинградской области «Развитие сельского хозяйства Ленинградской области» </t>
  </si>
  <si>
    <t>О Т Ч Е Т</t>
  </si>
  <si>
    <t>Субсидии на компенсацию выпадающих доходов организациям, предоставляющим населению банные услуги, по тарифам, не обеспечивающимм возмещение издержек</t>
  </si>
  <si>
    <t>Мероприятия по учету и обслуживанию уличного освещения поселения</t>
  </si>
  <si>
    <t>Прочие мероприятия по благоустройству поселений</t>
  </si>
  <si>
    <t>Мероприятия по седержанию автомобильных дорог</t>
  </si>
  <si>
    <t>Софинансирование государственной программы ЛО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</si>
  <si>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</t>
  </si>
  <si>
    <t>Укрепление пожарной безопасности на территории поселения</t>
  </si>
  <si>
    <t>ИТОГО по программе</t>
  </si>
  <si>
    <t>Глава администрации</t>
  </si>
  <si>
    <t>Исполнитель:</t>
  </si>
  <si>
    <t>На поддержку муниципальных образований Ленинградской области по развитию общественной инраструктуры муниципального значения в Ленинградской области</t>
  </si>
  <si>
    <t>Реализация проектов местных инициатив граждан, получивших грантовую поддержку</t>
  </si>
  <si>
    <t>Развитие сельского хозяйства в ЛО</t>
  </si>
  <si>
    <t>Обеспечение выплат стимулирующего характера работникам муниципальных учреждений культуры</t>
  </si>
  <si>
    <t>На повышение оплаты труда работников учреждений культуры в соответствии с планами мероприятий ("дорожными картами") по реализации Указов Президента РФ от 7 мая 2012 года</t>
  </si>
  <si>
    <t>Грантовая поддержка местных инициатив граждан, проживающих в сельской местности</t>
  </si>
  <si>
    <t>"Устойчивое развитие территории Володарского сельского поселения на период 2014 - 2016 годов"</t>
  </si>
  <si>
    <t>Объем финансирования                                                                                     План на 2016 год</t>
  </si>
  <si>
    <t>Развитие культуры, физической культуры и спорта в Володарском сельском поселении Лужского муниципального района</t>
  </si>
  <si>
    <r>
      <rPr>
        <b/>
        <sz val="14"/>
        <color indexed="8"/>
        <rFont val="Times New Roman"/>
        <family val="1"/>
      </rPr>
      <t>за 2016 год</t>
    </r>
    <r>
      <rPr>
        <sz val="14"/>
        <color indexed="8"/>
        <rFont val="Times New Roman"/>
        <family val="1"/>
      </rPr>
      <t xml:space="preserve"> (нарастающим итогом)</t>
    </r>
  </si>
  <si>
    <t xml:space="preserve">Содержание муниципальных учреждений культуры Володарского сельского поселения </t>
  </si>
  <si>
    <t xml:space="preserve">Содержание муниципальных  библиотек Володарского сельского поселения </t>
  </si>
  <si>
    <t>Развитие автомобильных дорог в Володарском сельском поселении Лужского муниципального района</t>
  </si>
  <si>
    <t>Безопасность Володарского сельского поселения Лужского муниципального района</t>
  </si>
  <si>
    <t>Обеспечение устойчивого функционирования жилищно-коммунального хозяйства в Володарском сельском поселении Лужского муниципального района</t>
  </si>
  <si>
    <t>Н.В.Банникова</t>
  </si>
  <si>
    <t>Л.И.Степанова</t>
  </si>
  <si>
    <t>Объем финансирования                                                                                     Факт за 2016 год</t>
  </si>
  <si>
    <t>547.7</t>
  </si>
  <si>
    <t>Мероприятия по поготовке объектов теплоснабжения к отопительному сезону на территории Володарского сельского поселения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</si>
  <si>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</si>
  <si>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Прочие мероприятия в области жилищного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</si>
</sst>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64" fontId="1" fillId="0" borderId="10" xfId="0" applyNumberFormat="1" applyFont="1" applyBorder="1" applyAlignment="1">
      <alignment horizontal="center" vertical="center" wrapText="1" shrinkToFit="1"/>
    </xf>
    <xf numFmtId="16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16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 shrinkToFit="1"/>
    </xf>
    <xf numFmtId="164" fontId="24" fillId="0" borderId="10" xfId="0" applyNumberFormat="1" applyFont="1" applyFill="1" applyBorder="1" applyAlignment="1">
      <alignment horizontal="center" vertical="center" wrapText="1" shrinkToFit="1"/>
    </xf>
    <xf numFmtId="164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Layout" zoomScale="130" zoomScalePageLayoutView="130" workbookViewId="0" topLeftCell="A20">
      <selection activeCell="D23" sqref="D23"/>
    </sheetView>
  </sheetViews>
  <sheetFormatPr defaultColWidth="9.140625" defaultRowHeight="15"/>
  <cols>
    <col min="1" max="1" width="18.57421875" style="1" customWidth="1"/>
    <col min="2" max="2" width="21.28125" style="1" customWidth="1"/>
    <col min="3" max="3" width="11.140625" style="1" customWidth="1"/>
    <col min="4" max="4" width="9.140625" style="1" customWidth="1"/>
    <col min="5" max="5" width="10.421875" style="1" customWidth="1"/>
    <col min="6" max="6" width="9.140625" style="1" customWidth="1"/>
    <col min="7" max="7" width="7.00390625" style="1" customWidth="1"/>
    <col min="8" max="8" width="11.28125" style="1" customWidth="1"/>
    <col min="9" max="9" width="9.140625" style="1" customWidth="1"/>
    <col min="10" max="10" width="10.57421875" style="1" customWidth="1"/>
    <col min="11" max="11" width="9.140625" style="1" customWidth="1"/>
    <col min="12" max="12" width="7.57421875" style="1" customWidth="1"/>
    <col min="13" max="16" width="9.140625" style="15" customWidth="1"/>
    <col min="17" max="16384" width="9.140625" style="1" customWidth="1"/>
  </cols>
  <sheetData>
    <row r="1" spans="1:12" ht="18.7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1:12" ht="15.75">
      <c r="K5" s="27" t="s">
        <v>8</v>
      </c>
      <c r="L5" s="27"/>
    </row>
    <row r="6" spans="1:26" ht="60" customHeight="1">
      <c r="A6" s="28" t="s">
        <v>0</v>
      </c>
      <c r="B6" s="28" t="s">
        <v>1</v>
      </c>
      <c r="C6" s="28" t="s">
        <v>32</v>
      </c>
      <c r="D6" s="28"/>
      <c r="E6" s="28"/>
      <c r="F6" s="28"/>
      <c r="G6" s="28"/>
      <c r="H6" s="28" t="s">
        <v>42</v>
      </c>
      <c r="I6" s="28"/>
      <c r="J6" s="28"/>
      <c r="K6" s="28"/>
      <c r="L6" s="28"/>
      <c r="M6" s="30" t="s">
        <v>45</v>
      </c>
      <c r="N6" s="31"/>
      <c r="O6" s="31"/>
      <c r="P6" s="3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8"/>
      <c r="B7" s="28"/>
      <c r="C7" s="28" t="s">
        <v>2</v>
      </c>
      <c r="D7" s="28" t="s">
        <v>7</v>
      </c>
      <c r="E7" s="28"/>
      <c r="F7" s="28"/>
      <c r="G7" s="28"/>
      <c r="H7" s="28" t="s">
        <v>2</v>
      </c>
      <c r="I7" s="28" t="s">
        <v>7</v>
      </c>
      <c r="J7" s="28"/>
      <c r="K7" s="28"/>
      <c r="L7" s="28"/>
      <c r="M7" s="29" t="s">
        <v>2</v>
      </c>
      <c r="N7" s="30" t="s">
        <v>7</v>
      </c>
      <c r="O7" s="31"/>
      <c r="P7" s="3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>
      <c r="A8" s="28"/>
      <c r="B8" s="28"/>
      <c r="C8" s="28"/>
      <c r="D8" s="3" t="s">
        <v>3</v>
      </c>
      <c r="E8" s="3" t="s">
        <v>4</v>
      </c>
      <c r="F8" s="3" t="s">
        <v>5</v>
      </c>
      <c r="G8" s="3" t="s">
        <v>6</v>
      </c>
      <c r="H8" s="28"/>
      <c r="I8" s="3" t="s">
        <v>3</v>
      </c>
      <c r="J8" s="3" t="s">
        <v>4</v>
      </c>
      <c r="K8" s="3" t="s">
        <v>5</v>
      </c>
      <c r="L8" s="3" t="s">
        <v>6</v>
      </c>
      <c r="M8" s="29"/>
      <c r="N8" s="16" t="s">
        <v>3</v>
      </c>
      <c r="O8" s="16" t="s">
        <v>4</v>
      </c>
      <c r="P8" s="16" t="s">
        <v>5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16">
        <v>8</v>
      </c>
      <c r="N9" s="16">
        <v>9</v>
      </c>
      <c r="O9" s="16">
        <v>10</v>
      </c>
      <c r="P9" s="16">
        <v>11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2">
      <c r="A10" s="9" t="s">
        <v>33</v>
      </c>
      <c r="B10" s="3"/>
      <c r="C10" s="6">
        <v>2830.3</v>
      </c>
      <c r="D10" s="6"/>
      <c r="E10" s="6">
        <v>396.7</v>
      </c>
      <c r="F10" s="6">
        <v>2433.6</v>
      </c>
      <c r="G10" s="6"/>
      <c r="H10" s="6">
        <v>1154.4</v>
      </c>
      <c r="I10" s="6"/>
      <c r="J10" s="6">
        <v>396.7</v>
      </c>
      <c r="K10" s="6">
        <v>757.7</v>
      </c>
      <c r="L10" s="6"/>
      <c r="M10" s="17">
        <f aca="true" t="shared" si="0" ref="M10:M17">I10/E10*100</f>
        <v>0</v>
      </c>
      <c r="N10" s="17">
        <v>0</v>
      </c>
      <c r="O10" s="17">
        <v>100</v>
      </c>
      <c r="P10" s="17">
        <v>31.1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7.25" customHeight="1">
      <c r="A11" s="10"/>
      <c r="B11" s="11" t="s">
        <v>35</v>
      </c>
      <c r="C11" s="5">
        <v>148.4</v>
      </c>
      <c r="D11" s="5"/>
      <c r="E11" s="5"/>
      <c r="F11" s="5">
        <v>148.4</v>
      </c>
      <c r="G11" s="5"/>
      <c r="H11" s="5">
        <v>148.4</v>
      </c>
      <c r="I11" s="5"/>
      <c r="J11" s="5"/>
      <c r="K11" s="5">
        <v>148.4</v>
      </c>
      <c r="L11" s="5"/>
      <c r="M11" s="18">
        <v>100</v>
      </c>
      <c r="N11" s="18"/>
      <c r="O11" s="18"/>
      <c r="P11" s="18">
        <v>100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9.75" customHeight="1">
      <c r="A12" s="3"/>
      <c r="B12" s="11" t="s">
        <v>36</v>
      </c>
      <c r="C12" s="5" t="s">
        <v>43</v>
      </c>
      <c r="D12" s="5"/>
      <c r="E12" s="5"/>
      <c r="F12" s="5">
        <v>547.7</v>
      </c>
      <c r="G12" s="5"/>
      <c r="H12" s="5">
        <v>516</v>
      </c>
      <c r="I12" s="5"/>
      <c r="J12" s="5"/>
      <c r="K12" s="5">
        <v>516</v>
      </c>
      <c r="L12" s="5"/>
      <c r="M12" s="18">
        <v>94.2</v>
      </c>
      <c r="N12" s="18"/>
      <c r="O12" s="18"/>
      <c r="P12" s="18">
        <v>94.2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4.75" customHeight="1">
      <c r="A13" s="3"/>
      <c r="B13" s="11" t="s">
        <v>28</v>
      </c>
      <c r="C13" s="5">
        <v>46.7</v>
      </c>
      <c r="D13" s="5"/>
      <c r="E13" s="5">
        <v>46.7</v>
      </c>
      <c r="F13" s="5"/>
      <c r="G13" s="5"/>
      <c r="H13" s="5">
        <v>46.7</v>
      </c>
      <c r="I13" s="5"/>
      <c r="J13" s="5">
        <v>46.7</v>
      </c>
      <c r="K13" s="5"/>
      <c r="L13" s="5"/>
      <c r="M13" s="18">
        <v>100</v>
      </c>
      <c r="N13" s="18"/>
      <c r="O13" s="18">
        <v>100</v>
      </c>
      <c r="P13" s="1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" customHeight="1" hidden="1">
      <c r="A14" s="3"/>
      <c r="B14" s="11" t="s">
        <v>27</v>
      </c>
      <c r="C14" s="5">
        <f>D14</f>
        <v>22540</v>
      </c>
      <c r="D14" s="5">
        <v>22540</v>
      </c>
      <c r="E14" s="5"/>
      <c r="F14" s="5"/>
      <c r="G14" s="5"/>
      <c r="H14" s="5">
        <f>I14</f>
        <v>22540</v>
      </c>
      <c r="I14" s="5">
        <v>22540</v>
      </c>
      <c r="J14" s="5"/>
      <c r="K14" s="5"/>
      <c r="L14" s="5"/>
      <c r="M14" s="18" t="e">
        <f t="shared" si="0"/>
        <v>#DIV/0!</v>
      </c>
      <c r="N14" s="18"/>
      <c r="O14" s="18">
        <v>54.5</v>
      </c>
      <c r="P14" s="18">
        <v>58.9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3.75" customHeight="1" hidden="1">
      <c r="A15" s="3"/>
      <c r="B15" s="11" t="s">
        <v>10</v>
      </c>
      <c r="C15" s="5">
        <f>D15+E15+F15+G15</f>
        <v>55288</v>
      </c>
      <c r="D15" s="5"/>
      <c r="E15" s="5">
        <v>55288</v>
      </c>
      <c r="F15" s="5"/>
      <c r="G15" s="5"/>
      <c r="H15" s="5">
        <f>I15+J15+K15+L15</f>
        <v>49738.6</v>
      </c>
      <c r="I15" s="5"/>
      <c r="J15" s="5">
        <v>49738.6</v>
      </c>
      <c r="K15" s="5"/>
      <c r="L15" s="5"/>
      <c r="M15" s="18">
        <f t="shared" si="0"/>
        <v>0</v>
      </c>
      <c r="N15" s="18"/>
      <c r="O15" s="18"/>
      <c r="P15" s="18">
        <v>99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1.75" customHeight="1" hidden="1">
      <c r="A16" s="3"/>
      <c r="B16" s="11" t="s">
        <v>11</v>
      </c>
      <c r="C16" s="5">
        <f>D16+E16+F16</f>
        <v>60</v>
      </c>
      <c r="D16" s="5"/>
      <c r="E16" s="5"/>
      <c r="F16" s="5">
        <v>60</v>
      </c>
      <c r="G16" s="5"/>
      <c r="H16" s="5">
        <f>I16+J16+K16+L16</f>
        <v>59.1</v>
      </c>
      <c r="I16" s="5"/>
      <c r="J16" s="5"/>
      <c r="K16" s="5">
        <v>59.1</v>
      </c>
      <c r="L16" s="5"/>
      <c r="M16" s="18" t="e">
        <f t="shared" si="0"/>
        <v>#DIV/0!</v>
      </c>
      <c r="N16" s="18"/>
      <c r="O16" s="18"/>
      <c r="P16" s="18">
        <v>100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5.5" customHeight="1" hidden="1">
      <c r="A17" s="3"/>
      <c r="B17" s="11" t="s">
        <v>12</v>
      </c>
      <c r="C17" s="5">
        <f>D17+E17+F17+G17</f>
        <v>143.9</v>
      </c>
      <c r="D17" s="5"/>
      <c r="E17" s="5"/>
      <c r="F17" s="5">
        <v>143.9</v>
      </c>
      <c r="G17" s="5"/>
      <c r="H17" s="5">
        <f>I17+J17+K17+L17</f>
        <v>143.9</v>
      </c>
      <c r="I17" s="5"/>
      <c r="J17" s="5"/>
      <c r="K17" s="5">
        <v>143.9</v>
      </c>
      <c r="L17" s="5"/>
      <c r="M17" s="17" t="e">
        <f t="shared" si="0"/>
        <v>#DIV/0!</v>
      </c>
      <c r="N17" s="17"/>
      <c r="O17" s="17">
        <v>100</v>
      </c>
      <c r="P17" s="17">
        <v>99.9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6.75" customHeight="1">
      <c r="A18" s="3"/>
      <c r="B18" s="11" t="s">
        <v>13</v>
      </c>
      <c r="C18" s="5">
        <v>1644.2</v>
      </c>
      <c r="D18" s="5"/>
      <c r="E18" s="5"/>
      <c r="F18" s="5">
        <v>1644.2</v>
      </c>
      <c r="G18" s="5"/>
      <c r="H18" s="5">
        <v>0</v>
      </c>
      <c r="I18" s="5"/>
      <c r="J18" s="5"/>
      <c r="K18" s="5">
        <v>0</v>
      </c>
      <c r="L18" s="5"/>
      <c r="M18" s="18">
        <v>0</v>
      </c>
      <c r="N18" s="18"/>
      <c r="O18" s="18"/>
      <c r="P18" s="18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5.5" customHeight="1">
      <c r="A19" s="3"/>
      <c r="B19" s="11" t="s">
        <v>25</v>
      </c>
      <c r="C19" s="5">
        <v>350</v>
      </c>
      <c r="D19" s="5"/>
      <c r="E19" s="5">
        <v>350</v>
      </c>
      <c r="F19" s="5"/>
      <c r="G19" s="5"/>
      <c r="H19" s="5">
        <v>350</v>
      </c>
      <c r="I19" s="5"/>
      <c r="J19" s="5">
        <v>350</v>
      </c>
      <c r="K19" s="5"/>
      <c r="L19" s="5"/>
      <c r="M19" s="18">
        <v>100</v>
      </c>
      <c r="N19" s="18"/>
      <c r="O19" s="18">
        <v>100</v>
      </c>
      <c r="P19" s="18">
        <f>L19/H19*100</f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3.25" customHeight="1">
      <c r="A20" s="3"/>
      <c r="B20" s="11" t="s">
        <v>29</v>
      </c>
      <c r="C20" s="5">
        <v>93.3</v>
      </c>
      <c r="D20" s="5"/>
      <c r="E20" s="5"/>
      <c r="F20" s="5">
        <v>93.3</v>
      </c>
      <c r="G20" s="5"/>
      <c r="H20" s="5">
        <v>93.3</v>
      </c>
      <c r="I20" s="5"/>
      <c r="J20" s="5"/>
      <c r="K20" s="5">
        <v>93.3</v>
      </c>
      <c r="L20" s="5"/>
      <c r="M20" s="18">
        <v>100</v>
      </c>
      <c r="N20" s="18"/>
      <c r="O20" s="18"/>
      <c r="P20" s="18">
        <v>100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7.5" customHeight="1" hidden="1">
      <c r="A21" s="3"/>
      <c r="B21" s="11" t="s">
        <v>30</v>
      </c>
      <c r="C21" s="5">
        <v>421.2</v>
      </c>
      <c r="D21" s="5"/>
      <c r="E21" s="5">
        <v>421.2</v>
      </c>
      <c r="F21" s="5"/>
      <c r="G21" s="5"/>
      <c r="H21" s="5">
        <v>421.2</v>
      </c>
      <c r="I21" s="5"/>
      <c r="J21" s="5">
        <v>421.2</v>
      </c>
      <c r="K21" s="5"/>
      <c r="L21" s="5"/>
      <c r="M21" s="18">
        <v>99.9</v>
      </c>
      <c r="N21" s="18"/>
      <c r="O21" s="18"/>
      <c r="P21" s="18">
        <v>99.9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7" customHeight="1">
      <c r="A22" s="12" t="s">
        <v>39</v>
      </c>
      <c r="B22" s="13"/>
      <c r="C22" s="6">
        <v>4561.7</v>
      </c>
      <c r="D22" s="6"/>
      <c r="E22" s="6">
        <v>1832.5</v>
      </c>
      <c r="F22" s="6">
        <v>2729.2</v>
      </c>
      <c r="G22" s="6"/>
      <c r="H22" s="6">
        <v>4372.9</v>
      </c>
      <c r="I22" s="6"/>
      <c r="J22" s="6">
        <v>1832.5</v>
      </c>
      <c r="K22" s="6">
        <v>2540.4</v>
      </c>
      <c r="L22" s="6"/>
      <c r="M22" s="18">
        <v>95.8</v>
      </c>
      <c r="N22" s="18"/>
      <c r="O22" s="18">
        <v>100</v>
      </c>
      <c r="P22" s="18">
        <v>93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8.75" customHeight="1">
      <c r="A23" s="3"/>
      <c r="B23" s="11" t="s">
        <v>46</v>
      </c>
      <c r="C23" s="5">
        <v>281</v>
      </c>
      <c r="D23" s="5"/>
      <c r="E23" s="5"/>
      <c r="F23" s="5">
        <v>281</v>
      </c>
      <c r="G23" s="5"/>
      <c r="H23" s="5">
        <v>266.7</v>
      </c>
      <c r="I23" s="5"/>
      <c r="J23" s="5"/>
      <c r="K23" s="5">
        <v>266.7</v>
      </c>
      <c r="L23" s="5"/>
      <c r="M23" s="18">
        <v>94.9</v>
      </c>
      <c r="N23" s="18"/>
      <c r="O23" s="18"/>
      <c r="P23" s="18">
        <v>94.9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0.75" customHeight="1">
      <c r="A24" s="3"/>
      <c r="B24" s="11" t="s">
        <v>44</v>
      </c>
      <c r="C24" s="5">
        <v>310.4</v>
      </c>
      <c r="D24" s="5"/>
      <c r="E24" s="5"/>
      <c r="F24" s="5">
        <v>310.4</v>
      </c>
      <c r="G24" s="5"/>
      <c r="H24" s="5">
        <v>284</v>
      </c>
      <c r="I24" s="5"/>
      <c r="J24" s="5"/>
      <c r="K24" s="5">
        <v>284</v>
      </c>
      <c r="L24" s="5"/>
      <c r="M24" s="18">
        <v>91.4</v>
      </c>
      <c r="N24" s="18"/>
      <c r="O24" s="18"/>
      <c r="P24" s="18">
        <v>91.4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4" customHeight="1" hidden="1">
      <c r="A25" s="3"/>
      <c r="B25" s="11" t="s">
        <v>15</v>
      </c>
      <c r="C25" s="5">
        <f>D25+E25+F25+G25</f>
        <v>500</v>
      </c>
      <c r="D25" s="5"/>
      <c r="E25" s="5"/>
      <c r="F25" s="5">
        <v>500</v>
      </c>
      <c r="G25" s="5"/>
      <c r="H25" s="5">
        <f>I25+J25+K25+L25</f>
        <v>500</v>
      </c>
      <c r="I25" s="5"/>
      <c r="J25" s="5"/>
      <c r="K25" s="5">
        <v>500</v>
      </c>
      <c r="L25" s="5"/>
      <c r="M25" s="18">
        <v>66.7</v>
      </c>
      <c r="N25" s="18"/>
      <c r="O25" s="18">
        <v>64.4</v>
      </c>
      <c r="P25" s="18">
        <v>97.1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2.25" customHeight="1">
      <c r="A26" s="3"/>
      <c r="B26" s="11" t="s">
        <v>16</v>
      </c>
      <c r="C26" s="5">
        <v>1199.3</v>
      </c>
      <c r="D26" s="5"/>
      <c r="E26" s="5">
        <v>665.9</v>
      </c>
      <c r="F26" s="5">
        <v>533.4</v>
      </c>
      <c r="G26" s="5"/>
      <c r="H26" s="5">
        <v>1090.3</v>
      </c>
      <c r="I26" s="5"/>
      <c r="J26" s="5">
        <v>665.9</v>
      </c>
      <c r="K26" s="5">
        <v>424.4</v>
      </c>
      <c r="L26" s="5"/>
      <c r="M26" s="18">
        <v>90.9</v>
      </c>
      <c r="N26" s="18"/>
      <c r="O26" s="18">
        <v>100</v>
      </c>
      <c r="P26" s="18">
        <v>79.5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16" ht="42" customHeight="1">
      <c r="A27" s="3"/>
      <c r="B27" s="11" t="s">
        <v>17</v>
      </c>
      <c r="C27" s="5">
        <v>2771</v>
      </c>
      <c r="D27" s="5"/>
      <c r="E27" s="5">
        <v>1166.6</v>
      </c>
      <c r="F27" s="5">
        <v>1604.4</v>
      </c>
      <c r="G27" s="5"/>
      <c r="H27" s="5">
        <v>2731.9</v>
      </c>
      <c r="I27" s="5"/>
      <c r="J27" s="5">
        <v>1166.6</v>
      </c>
      <c r="K27" s="5">
        <v>1565.3</v>
      </c>
      <c r="L27" s="5"/>
      <c r="M27" s="18">
        <v>98.5</v>
      </c>
      <c r="N27" s="18"/>
      <c r="O27" s="18">
        <v>100</v>
      </c>
      <c r="P27" s="18">
        <v>97.5</v>
      </c>
    </row>
    <row r="28" spans="1:16" ht="112.5" customHeight="1">
      <c r="A28" s="12" t="s">
        <v>37</v>
      </c>
      <c r="B28" s="11"/>
      <c r="C28" s="6">
        <v>2430.5</v>
      </c>
      <c r="D28" s="6"/>
      <c r="E28" s="6">
        <v>653.6</v>
      </c>
      <c r="F28" s="6">
        <v>1776.9</v>
      </c>
      <c r="G28" s="6"/>
      <c r="H28" s="6">
        <v>2309.4</v>
      </c>
      <c r="I28" s="6"/>
      <c r="J28" s="6">
        <v>631.2</v>
      </c>
      <c r="K28" s="6">
        <v>1678.2</v>
      </c>
      <c r="L28" s="6"/>
      <c r="M28" s="19"/>
      <c r="N28" s="22"/>
      <c r="O28" s="24">
        <v>96.5</v>
      </c>
      <c r="P28" s="22">
        <v>94.4</v>
      </c>
    </row>
    <row r="29" spans="1:16" ht="53.25" customHeight="1">
      <c r="A29" s="14"/>
      <c r="B29" s="11" t="s">
        <v>18</v>
      </c>
      <c r="C29" s="5">
        <v>1676.9</v>
      </c>
      <c r="D29" s="8"/>
      <c r="E29" s="8"/>
      <c r="F29" s="8">
        <v>1676.9</v>
      </c>
      <c r="G29" s="8"/>
      <c r="H29" s="5">
        <v>1608.1</v>
      </c>
      <c r="I29" s="8"/>
      <c r="J29" s="8"/>
      <c r="K29" s="8">
        <v>1608.1</v>
      </c>
      <c r="L29" s="8"/>
      <c r="M29" s="19">
        <v>95.8</v>
      </c>
      <c r="N29" s="22"/>
      <c r="O29" s="22"/>
      <c r="P29" s="22">
        <v>95.8</v>
      </c>
    </row>
    <row r="30" spans="1:16" ht="82.5" customHeight="1">
      <c r="A30" s="14"/>
      <c r="B30" s="11" t="s">
        <v>19</v>
      </c>
      <c r="C30" s="5">
        <v>100</v>
      </c>
      <c r="D30" s="8"/>
      <c r="E30" s="8"/>
      <c r="F30" s="8">
        <v>100</v>
      </c>
      <c r="G30" s="8"/>
      <c r="H30" s="5">
        <v>70.1</v>
      </c>
      <c r="I30" s="8"/>
      <c r="J30" s="8"/>
      <c r="K30" s="8">
        <v>70.1</v>
      </c>
      <c r="L30" s="8"/>
      <c r="M30" s="22">
        <v>70.1</v>
      </c>
      <c r="N30" s="22"/>
      <c r="O30" s="22"/>
      <c r="P30" s="22">
        <v>70.1</v>
      </c>
    </row>
    <row r="31" spans="1:16" ht="75.75" customHeight="1">
      <c r="A31" s="14"/>
      <c r="B31" s="11" t="s">
        <v>20</v>
      </c>
      <c r="C31" s="5">
        <v>653.6</v>
      </c>
      <c r="D31" s="8"/>
      <c r="E31" s="8">
        <v>653.6</v>
      </c>
      <c r="F31" s="8"/>
      <c r="G31" s="8"/>
      <c r="H31" s="5">
        <v>631.2</v>
      </c>
      <c r="I31" s="8"/>
      <c r="J31" s="8">
        <v>631.2</v>
      </c>
      <c r="K31" s="8"/>
      <c r="L31" s="8"/>
      <c r="M31" s="19">
        <v>96.5</v>
      </c>
      <c r="N31" s="22"/>
      <c r="O31" s="22">
        <v>96.5</v>
      </c>
      <c r="P31" s="22"/>
    </row>
    <row r="32" spans="1:16" ht="89.25" customHeight="1">
      <c r="A32" s="12" t="s">
        <v>38</v>
      </c>
      <c r="B32" s="12"/>
      <c r="C32" s="6">
        <v>68</v>
      </c>
      <c r="D32" s="6">
        <f aca="true" t="shared" si="1" ref="D32:J32">D33</f>
        <v>0</v>
      </c>
      <c r="E32" s="6">
        <f t="shared" si="1"/>
        <v>0</v>
      </c>
      <c r="F32" s="6">
        <v>68</v>
      </c>
      <c r="G32" s="6"/>
      <c r="H32" s="6">
        <v>30.8</v>
      </c>
      <c r="I32" s="6">
        <f t="shared" si="1"/>
        <v>0</v>
      </c>
      <c r="J32" s="6">
        <f t="shared" si="1"/>
        <v>0</v>
      </c>
      <c r="K32" s="6">
        <v>30.8</v>
      </c>
      <c r="L32" s="6"/>
      <c r="M32" s="19">
        <v>45.2</v>
      </c>
      <c r="N32" s="22"/>
      <c r="O32" s="22"/>
      <c r="P32" s="22">
        <v>45.2</v>
      </c>
    </row>
    <row r="33" spans="1:16" ht="54" customHeight="1">
      <c r="A33" s="14"/>
      <c r="B33" s="11" t="s">
        <v>21</v>
      </c>
      <c r="C33" s="5">
        <v>68</v>
      </c>
      <c r="D33" s="8"/>
      <c r="E33" s="8"/>
      <c r="F33" s="8">
        <v>68</v>
      </c>
      <c r="G33" s="8"/>
      <c r="H33" s="5">
        <v>30.8</v>
      </c>
      <c r="I33" s="8"/>
      <c r="J33" s="8"/>
      <c r="K33" s="8">
        <v>30.8</v>
      </c>
      <c r="L33" s="8"/>
      <c r="M33" s="19">
        <v>45.2</v>
      </c>
      <c r="N33" s="22"/>
      <c r="O33" s="22"/>
      <c r="P33" s="22">
        <v>45.2</v>
      </c>
    </row>
    <row r="34" spans="1:14" ht="51" hidden="1">
      <c r="A34" s="14"/>
      <c r="B34" s="11" t="s">
        <v>26</v>
      </c>
      <c r="C34" s="5">
        <f>D34+E34+F34</f>
        <v>992.9</v>
      </c>
      <c r="D34" s="8"/>
      <c r="E34" s="8">
        <v>992.9</v>
      </c>
      <c r="F34" s="8"/>
      <c r="G34" s="8"/>
      <c r="H34" s="5">
        <f>I34+J34+K34</f>
        <v>991.7</v>
      </c>
      <c r="I34" s="8"/>
      <c r="J34" s="8">
        <v>991.7</v>
      </c>
      <c r="K34" s="8"/>
      <c r="L34" s="8"/>
      <c r="N34" s="21"/>
    </row>
    <row r="35" spans="1:16" ht="31.5">
      <c r="A35" s="7" t="s">
        <v>22</v>
      </c>
      <c r="B35" s="7"/>
      <c r="C35" s="6">
        <v>9890.5</v>
      </c>
      <c r="D35" s="6"/>
      <c r="E35" s="6">
        <v>2882.8</v>
      </c>
      <c r="F35" s="6">
        <v>7007.7</v>
      </c>
      <c r="G35" s="6"/>
      <c r="H35" s="6">
        <v>7867.5</v>
      </c>
      <c r="I35" s="6"/>
      <c r="J35" s="6">
        <v>2860.4</v>
      </c>
      <c r="K35" s="6">
        <v>5007.1</v>
      </c>
      <c r="L35" s="6"/>
      <c r="M35" s="20">
        <v>79.5</v>
      </c>
      <c r="N35" s="23"/>
      <c r="O35" s="22">
        <v>99.2</v>
      </c>
      <c r="P35" s="22">
        <v>71.4</v>
      </c>
    </row>
    <row r="38" spans="1:4" ht="15.75">
      <c r="A38" s="1" t="s">
        <v>23</v>
      </c>
      <c r="D38" s="1" t="s">
        <v>40</v>
      </c>
    </row>
    <row r="40" spans="1:4" ht="15.75">
      <c r="A40" s="1" t="s">
        <v>24</v>
      </c>
      <c r="D40" s="1" t="s">
        <v>41</v>
      </c>
    </row>
  </sheetData>
  <sheetProtection/>
  <mergeCells count="16">
    <mergeCell ref="M7:M8"/>
    <mergeCell ref="M6:P6"/>
    <mergeCell ref="N7:P7"/>
    <mergeCell ref="I7:L7"/>
    <mergeCell ref="K5:L5"/>
    <mergeCell ref="A6:A8"/>
    <mergeCell ref="B6:B8"/>
    <mergeCell ref="D7:G7"/>
    <mergeCell ref="C7:C8"/>
    <mergeCell ref="C6:G6"/>
    <mergeCell ref="H6:L6"/>
    <mergeCell ref="H7:H8"/>
    <mergeCell ref="A3:L3"/>
    <mergeCell ref="A4:L4"/>
    <mergeCell ref="A1:L1"/>
    <mergeCell ref="A2:L2"/>
  </mergeCells>
  <printOptions/>
  <pageMargins left="0.4724409448818898" right="0" top="0.7874015748031497" bottom="0.3937007874015748" header="0" footer="0"/>
  <pageSetup horizontalDpi="600" verticalDpi="600" orientation="landscape" paperSize="9" scale="80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2017-07-31T11:04:46Z</cp:lastPrinted>
  <dcterms:created xsi:type="dcterms:W3CDTF">2006-09-16T00:00:00Z</dcterms:created>
  <dcterms:modified xsi:type="dcterms:W3CDTF">2017-08-01T07:43:23Z</dcterms:modified>
  <cp:category/>
  <cp:version/>
  <cp:contentType/>
  <cp:contentStatus/>
</cp:coreProperties>
</file>